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c776c\asoviva\36.ホームページ掲載データ\R8関係\3.各種申請書\海浜\"/>
    </mc:Choice>
  </mc:AlternateContent>
  <xr:revisionPtr revIDLastSave="0" documentId="13_ncr:1_{48904D4B-05E5-4B17-80A1-2D9324805B51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基本情報" sheetId="14" r:id="rId1"/>
    <sheet name="①人数表" sheetId="3" r:id="rId2"/>
    <sheet name="②活動プログラム" sheetId="12" r:id="rId3"/>
    <sheet name="③給食申込書" sheetId="23" r:id="rId4"/>
    <sheet name="③食物アレルギー個人調査票" sheetId="27" r:id="rId5"/>
    <sheet name="食形態" sheetId="24" state="hidden" r:id="rId6"/>
    <sheet name="班分け" sheetId="25" state="hidden" r:id="rId7"/>
    <sheet name="補助食・おやつ" sheetId="26" state="hidden" r:id="rId8"/>
    <sheet name="④バス利用申込書" sheetId="10" r:id="rId9"/>
    <sheet name="⑤指導者・責任者名簿" sheetId="9" r:id="rId10"/>
    <sheet name="⑥宿泊者名簿" sheetId="28" r:id="rId11"/>
    <sheet name="⑦カヌー活動確認書" sheetId="11" r:id="rId12"/>
    <sheet name="⑧部屋割" sheetId="20" r:id="rId13"/>
  </sheets>
  <externalReferences>
    <externalReference r:id="rId14"/>
    <externalReference r:id="rId15"/>
  </externalReferences>
  <definedNames>
    <definedName name="_xlnm.Print_Area" localSheetId="1">①人数表!$A$1:$K$62</definedName>
    <definedName name="_xlnm.Print_Area" localSheetId="2">②活動プログラム!$A$1:$Q$116</definedName>
    <definedName name="_xlnm.Print_Area" localSheetId="3">③給食申込書!$A$1:$Z$171</definedName>
    <definedName name="_xlnm.Print_Area" localSheetId="4">③食物アレルギー個人調査票!$A$1:$V$43</definedName>
    <definedName name="_xlnm.Print_Area" localSheetId="8">④バス利用申込書!$A$1:$W$117</definedName>
    <definedName name="_xlnm.Print_Area" localSheetId="9">⑤指導者・責任者名簿!$A$1:$W$41</definedName>
    <definedName name="_xlnm.Print_Area" localSheetId="10">⑥宿泊者名簿!$A$1:$K$121</definedName>
    <definedName name="_xlnm.Print_Area" localSheetId="11">⑦カヌー活動確認書!$A$1:$R$114</definedName>
    <definedName name="_xlnm.Print_Area" localSheetId="12">⑧部屋割!$A$1:$AQ$31</definedName>
    <definedName name="_xlnm.Print_Area" localSheetId="0">基本情報!$A$1:$W$35</definedName>
    <definedName name="レトルト炊飯昼" localSheetId="10">[1]!テーブル8[レトルト炊飯昼]</definedName>
    <definedName name="レトルト炊飯昼" localSheetId="6">[2]!テーブル8[レトルト炊飯昼]</definedName>
    <definedName name="レトルト炊飯昼" localSheetId="7">[2]!テーブル8[レトルト炊飯昼]</definedName>
    <definedName name="レトルト炊飯昼">テーブル8[レトルト炊飯昼]</definedName>
    <definedName name="レトルト炊飯朝" localSheetId="10">[1]!テーブル3[レトルト炊飯朝]</definedName>
    <definedName name="レトルト炊飯朝" localSheetId="6">[2]!テーブル3[レトルト炊飯朝]</definedName>
    <definedName name="レトルト炊飯朝" localSheetId="7">[2]!テーブル3[レトルト炊飯朝]</definedName>
    <definedName name="レトルト炊飯朝">テーブル3[レトルト炊飯朝]</definedName>
    <definedName name="レトルト炊飯夕" localSheetId="10">[1]!テーブル13[レトルト炊飯]</definedName>
    <definedName name="レトルト炊飯夕" localSheetId="6">[2]!テーブル13[レトルト炊飯]</definedName>
    <definedName name="レトルト炊飯夕" localSheetId="7">[2]!テーブル13[レトルト炊飯]</definedName>
    <definedName name="レトルト炊飯夕">テーブル13[レトルト炊飯]</definedName>
    <definedName name="館内食昼" localSheetId="10">[1]!テーブル6[館内食昼]</definedName>
    <definedName name="館内食昼" localSheetId="6">[2]!テーブル6[館内食昼]</definedName>
    <definedName name="館内食昼" localSheetId="7">[2]!テーブル6[館内食昼]</definedName>
    <definedName name="館内食昼">テーブル6[館内食昼]</definedName>
    <definedName name="館内食朝" localSheetId="10">[1]!テーブル1[館内食朝]</definedName>
    <definedName name="館内食朝" localSheetId="6">[2]!テーブル1[館内食朝]</definedName>
    <definedName name="館内食朝" localSheetId="7">[2]!テーブル1[館内食朝]</definedName>
    <definedName name="館内食朝">テーブル1[館内食朝]</definedName>
    <definedName name="館内食夕" localSheetId="10">[1]!テーブル11[館内食夕]</definedName>
    <definedName name="館内食夕" localSheetId="6">[2]!テーブル11[館内食夕]</definedName>
    <definedName name="館内食夕" localSheetId="7">[2]!テーブル11[館内食夕]</definedName>
    <definedName name="館内食夕">テーブル11[館内食夕]</definedName>
    <definedName name="食形態" localSheetId="10">#REF!</definedName>
    <definedName name="食形態">#REF!</definedName>
    <definedName name="食形態朝" localSheetId="10">#REF!</definedName>
    <definedName name="食形態朝">#REF!</definedName>
    <definedName name="昼" localSheetId="10">[1]!テーブル24[昼]</definedName>
    <definedName name="昼" localSheetId="7">[2]!テーブル24[昼]</definedName>
    <definedName name="昼">テーブル24[昼]</definedName>
    <definedName name="昼食" localSheetId="10">[1]食形態!$G$1:$K$1</definedName>
    <definedName name="昼食" localSheetId="6">[2]食形態!$G$1:$K$1</definedName>
    <definedName name="昼食" localSheetId="7">[2]食形態!$G$1:$K$1</definedName>
    <definedName name="昼食">食形態!$G$1:$K$1</definedName>
    <definedName name="朝" localSheetId="10">[1]!テーブル23[朝]</definedName>
    <definedName name="朝" localSheetId="7">[2]!テーブル23[朝]</definedName>
    <definedName name="朝">テーブル23[朝]</definedName>
    <definedName name="朝食" localSheetId="10">[1]食形態!$A$1:$E$1</definedName>
    <definedName name="朝食" localSheetId="6">[2]食形態!$A$1:$E$1</definedName>
    <definedName name="朝食" localSheetId="7">[2]食形態!$A$1:$E$1</definedName>
    <definedName name="朝食">食形態!$A$1:$E$1</definedName>
    <definedName name="特別食昼" localSheetId="10">[1]!テーブル9[特別食昼]</definedName>
    <definedName name="特別食昼" localSheetId="6">[2]!テーブル9[特別食昼]</definedName>
    <definedName name="特別食昼" localSheetId="7">[2]!テーブル9[特別食昼]</definedName>
    <definedName name="特別食昼">テーブル9[特別食昼]</definedName>
    <definedName name="特別食朝" localSheetId="10">[1]!テーブル4[特別食朝]</definedName>
    <definedName name="特別食朝" localSheetId="6">[2]!テーブル4[特別食朝]</definedName>
    <definedName name="特別食朝" localSheetId="7">[2]!テーブル4[特別食朝]</definedName>
    <definedName name="特別食朝">テーブル4[特別食朝]</definedName>
    <definedName name="特別食夕" localSheetId="10">[1]!テーブル14[特別食夕]</definedName>
    <definedName name="特別食夕" localSheetId="6">[2]!テーブル14[特別食夕]</definedName>
    <definedName name="特別食夕" localSheetId="7">[2]!テーブル14[特別食夕]</definedName>
    <definedName name="特別食夕">テーブル14[特別食夕]</definedName>
    <definedName name="班分け" localSheetId="10">[1]班分け!$A$1:$C$1</definedName>
    <definedName name="班分け" localSheetId="7">[2]班分け!$A$1:$C$1</definedName>
    <definedName name="班分け">班分け!$A$1:$C$1</definedName>
    <definedName name="班分け昼" localSheetId="10">#REF!</definedName>
    <definedName name="班分け昼">#REF!</definedName>
    <definedName name="班分け朝" localSheetId="10">#REF!</definedName>
    <definedName name="班分け朝">#REF!</definedName>
    <definedName name="班分け夕" localSheetId="10">#REF!</definedName>
    <definedName name="班分け夕">#REF!</definedName>
    <definedName name="弁当昼" localSheetId="10">[1]!テーブル10[弁当昼]</definedName>
    <definedName name="弁当昼" localSheetId="6">[2]!テーブル10[弁当昼]</definedName>
    <definedName name="弁当昼" localSheetId="7">[2]!テーブル10[弁当昼]</definedName>
    <definedName name="弁当昼">テーブル10[弁当昼]</definedName>
    <definedName name="弁当朝" localSheetId="10">[1]!テーブル5[弁当朝]</definedName>
    <definedName name="弁当朝" localSheetId="6">[2]!テーブル5[弁当朝]</definedName>
    <definedName name="弁当朝" localSheetId="7">[2]!テーブル5[弁当朝]</definedName>
    <definedName name="弁当朝">テーブル5[弁当朝]</definedName>
    <definedName name="弁当夕" localSheetId="10">[1]!テーブル15[弁当夕]</definedName>
    <definedName name="弁当夕" localSheetId="6">[2]!テーブル15[弁当夕]</definedName>
    <definedName name="弁当夕" localSheetId="7">[2]!テーブル15[弁当夕]</definedName>
    <definedName name="弁当夕">テーブル15[弁当夕]</definedName>
    <definedName name="野外炊飯昼" localSheetId="10">[1]!テーブル7[野外炊飯昼]</definedName>
    <definedName name="野外炊飯昼" localSheetId="6">[2]!テーブル7[野外炊飯昼]</definedName>
    <definedName name="野外炊飯昼" localSheetId="7">[2]!テーブル7[野外炊飯昼]</definedName>
    <definedName name="野外炊飯昼">テーブル7[野外炊飯昼]</definedName>
    <definedName name="野外炊飯朝" localSheetId="10">[1]!テーブル2[野外炊飯朝]</definedName>
    <definedName name="野外炊飯朝" localSheetId="6">[2]!テーブル2[野外炊飯朝]</definedName>
    <definedName name="野外炊飯朝" localSheetId="7">[2]!テーブル2[野外炊飯朝]</definedName>
    <definedName name="野外炊飯朝">テーブル2[野外炊飯朝]</definedName>
    <definedName name="野外炊飯夕" localSheetId="10">[1]!テーブル12[野外炊飯夕]</definedName>
    <definedName name="野外炊飯夕" localSheetId="6">[2]!テーブル12[野外炊飯夕]</definedName>
    <definedName name="野外炊飯夕" localSheetId="7">[2]!テーブル12[野外炊飯夕]</definedName>
    <definedName name="野外炊飯夕">テーブル12[野外炊飯夕]</definedName>
    <definedName name="夕" localSheetId="10">[1]!テーブル25[夕]</definedName>
    <definedName name="夕" localSheetId="7">[2]!テーブル25[夕]</definedName>
    <definedName name="夕">テーブル25[夕]</definedName>
    <definedName name="夕食" localSheetId="10">[1]食形態!$M$1:$Q$1</definedName>
    <definedName name="夕食" localSheetId="6">[2]食形態!$M$1:$Q$1</definedName>
    <definedName name="夕食" localSheetId="7">[2]食形態!$M$1:$Q$1</definedName>
    <definedName name="夕食">食形態!$M$1:$Q$1</definedName>
  </definedNames>
  <calcPr calcId="191029" iterateDelta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6" i="3" l="1"/>
  <c r="U56" i="3"/>
  <c r="U57" i="3" s="1"/>
  <c r="T56" i="3"/>
  <c r="T58" i="3" s="1"/>
  <c r="S56" i="3"/>
  <c r="R57" i="3" s="1"/>
  <c r="R56" i="3"/>
  <c r="Q56" i="3"/>
  <c r="P56" i="3"/>
  <c r="O56" i="3"/>
  <c r="O57" i="3" s="1"/>
  <c r="N56" i="3"/>
  <c r="K56" i="3"/>
  <c r="J56" i="3"/>
  <c r="I56" i="3"/>
  <c r="I58" i="3" s="1"/>
  <c r="H56" i="3"/>
  <c r="G56" i="3"/>
  <c r="G57" i="3" s="1"/>
  <c r="F56" i="3"/>
  <c r="F58" i="3" s="1"/>
  <c r="E56" i="3"/>
  <c r="D57" i="3" s="1"/>
  <c r="D56" i="3"/>
  <c r="C56" i="3"/>
  <c r="V25" i="3"/>
  <c r="U25" i="3"/>
  <c r="U26" i="3" s="1"/>
  <c r="T25" i="3"/>
  <c r="S25" i="3"/>
  <c r="R25" i="3"/>
  <c r="Q25" i="3"/>
  <c r="P25" i="3"/>
  <c r="O25" i="3"/>
  <c r="N25" i="3"/>
  <c r="K25" i="3"/>
  <c r="J25" i="3"/>
  <c r="I25" i="3"/>
  <c r="H25" i="3"/>
  <c r="G25" i="3"/>
  <c r="F25" i="3"/>
  <c r="E25" i="3"/>
  <c r="D25" i="3"/>
  <c r="C25" i="3"/>
  <c r="P16" i="14"/>
  <c r="R119" i="23"/>
  <c r="G119" i="23"/>
  <c r="R62" i="23"/>
  <c r="G62" i="23"/>
  <c r="R5" i="23"/>
  <c r="G5" i="23"/>
  <c r="D3" i="23"/>
  <c r="F95" i="28"/>
  <c r="C95" i="28"/>
  <c r="C94" i="28"/>
  <c r="F67" i="28"/>
  <c r="C67" i="28"/>
  <c r="C66" i="28"/>
  <c r="F39" i="28"/>
  <c r="C39" i="28"/>
  <c r="C38" i="28"/>
  <c r="F11" i="28"/>
  <c r="C11" i="28"/>
  <c r="C10" i="28"/>
  <c r="J57" i="3" l="1"/>
  <c r="C58" i="3"/>
  <c r="Q58" i="3"/>
  <c r="N58" i="3"/>
  <c r="I27" i="3"/>
  <c r="O26" i="3"/>
  <c r="F27" i="3"/>
  <c r="J26" i="3"/>
  <c r="T27" i="3"/>
  <c r="C27" i="3"/>
  <c r="G26" i="3"/>
  <c r="Q27" i="3"/>
  <c r="D26" i="3"/>
  <c r="N27" i="3"/>
  <c r="R26" i="3"/>
  <c r="E95" i="28"/>
  <c r="E67" i="28"/>
  <c r="E39" i="28"/>
  <c r="E11" i="28"/>
  <c r="AT119" i="23" l="1"/>
  <c r="AI119" i="23"/>
  <c r="AT62" i="23"/>
  <c r="AI62" i="23"/>
  <c r="AU1" i="23"/>
  <c r="O9" i="27" l="1"/>
  <c r="E9" i="27"/>
  <c r="I7" i="27"/>
  <c r="C7" i="27"/>
  <c r="C5" i="27"/>
  <c r="R3" i="27"/>
  <c r="S2" i="23" l="1"/>
  <c r="BA165" i="23"/>
  <c r="AV165" i="23"/>
  <c r="AP165" i="23"/>
  <c r="AK165" i="23"/>
  <c r="Y165" i="23"/>
  <c r="T165" i="23"/>
  <c r="N165" i="23"/>
  <c r="I165" i="23"/>
  <c r="BA164" i="23"/>
  <c r="AV164" i="23"/>
  <c r="AP164" i="23"/>
  <c r="AK164" i="23"/>
  <c r="Y164" i="23"/>
  <c r="T164" i="23"/>
  <c r="N164" i="23"/>
  <c r="I164" i="23"/>
  <c r="BA162" i="23"/>
  <c r="AV162" i="23"/>
  <c r="AP162" i="23"/>
  <c r="AK162" i="23"/>
  <c r="Y162" i="23"/>
  <c r="T162" i="23"/>
  <c r="N162" i="23"/>
  <c r="I162" i="23"/>
  <c r="BA161" i="23"/>
  <c r="AV161" i="23"/>
  <c r="AP161" i="23"/>
  <c r="AK161" i="23"/>
  <c r="Y161" i="23"/>
  <c r="T161" i="23"/>
  <c r="N161" i="23"/>
  <c r="I161" i="23"/>
  <c r="BA159" i="23"/>
  <c r="AV159" i="23"/>
  <c r="AP159" i="23"/>
  <c r="AK159" i="23"/>
  <c r="Y159" i="23"/>
  <c r="T159" i="23"/>
  <c r="N159" i="23"/>
  <c r="I159" i="23"/>
  <c r="BA158" i="23"/>
  <c r="AV158" i="23"/>
  <c r="AP158" i="23"/>
  <c r="AK158" i="23"/>
  <c r="Y158" i="23"/>
  <c r="T158" i="23"/>
  <c r="N158" i="23"/>
  <c r="I158" i="23"/>
  <c r="BA155" i="23"/>
  <c r="AV155" i="23"/>
  <c r="AP155" i="23"/>
  <c r="AK155" i="23"/>
  <c r="Y155" i="23"/>
  <c r="T155" i="23"/>
  <c r="N155" i="23"/>
  <c r="I155" i="23"/>
  <c r="BA154" i="23"/>
  <c r="AV154" i="23"/>
  <c r="AP154" i="23"/>
  <c r="AK154" i="23"/>
  <c r="Y154" i="23"/>
  <c r="T154" i="23"/>
  <c r="N154" i="23"/>
  <c r="I154" i="23"/>
  <c r="BA152" i="23"/>
  <c r="AV152" i="23"/>
  <c r="AP152" i="23"/>
  <c r="AK152" i="23"/>
  <c r="Y152" i="23"/>
  <c r="T152" i="23"/>
  <c r="N152" i="23"/>
  <c r="I152" i="23"/>
  <c r="BA151" i="23"/>
  <c r="AV151" i="23"/>
  <c r="AP151" i="23"/>
  <c r="AK151" i="23"/>
  <c r="Y151" i="23"/>
  <c r="T151" i="23"/>
  <c r="N151" i="23"/>
  <c r="I151" i="23"/>
  <c r="BA149" i="23"/>
  <c r="AV149" i="23"/>
  <c r="AP149" i="23"/>
  <c r="AK149" i="23"/>
  <c r="Y149" i="23"/>
  <c r="T149" i="23"/>
  <c r="N149" i="23"/>
  <c r="I149" i="23"/>
  <c r="BA148" i="23"/>
  <c r="AV148" i="23"/>
  <c r="AP148" i="23"/>
  <c r="AK148" i="23"/>
  <c r="Y148" i="23"/>
  <c r="T148" i="23"/>
  <c r="N148" i="23"/>
  <c r="I148" i="23"/>
  <c r="BA108" i="23"/>
  <c r="AV108" i="23"/>
  <c r="AP108" i="23"/>
  <c r="AK108" i="23"/>
  <c r="Y108" i="23"/>
  <c r="T108" i="23"/>
  <c r="N108" i="23"/>
  <c r="I108" i="23"/>
  <c r="BA107" i="23"/>
  <c r="AV107" i="23"/>
  <c r="AP107" i="23"/>
  <c r="AK107" i="23"/>
  <c r="Y107" i="23"/>
  <c r="T107" i="23"/>
  <c r="N107" i="23"/>
  <c r="I107" i="23"/>
  <c r="BA105" i="23"/>
  <c r="AV105" i="23"/>
  <c r="AP105" i="23"/>
  <c r="AK105" i="23"/>
  <c r="Y105" i="23"/>
  <c r="T105" i="23"/>
  <c r="N105" i="23"/>
  <c r="I105" i="23"/>
  <c r="BA104" i="23"/>
  <c r="AV104" i="23"/>
  <c r="AP104" i="23"/>
  <c r="AK104" i="23"/>
  <c r="Y104" i="23"/>
  <c r="T104" i="23"/>
  <c r="N104" i="23"/>
  <c r="I104" i="23"/>
  <c r="BA102" i="23"/>
  <c r="AV102" i="23"/>
  <c r="AP102" i="23"/>
  <c r="AK102" i="23"/>
  <c r="Y102" i="23"/>
  <c r="T102" i="23"/>
  <c r="N102" i="23"/>
  <c r="I102" i="23"/>
  <c r="BA101" i="23"/>
  <c r="AV101" i="23"/>
  <c r="AP101" i="23"/>
  <c r="AK101" i="23"/>
  <c r="Y101" i="23"/>
  <c r="T101" i="23"/>
  <c r="N101" i="23"/>
  <c r="I101" i="23"/>
  <c r="BA98" i="23"/>
  <c r="AV98" i="23"/>
  <c r="AP98" i="23"/>
  <c r="AK98" i="23"/>
  <c r="Y98" i="23"/>
  <c r="T98" i="23"/>
  <c r="N98" i="23"/>
  <c r="I98" i="23"/>
  <c r="BA97" i="23"/>
  <c r="AV97" i="23"/>
  <c r="AP97" i="23"/>
  <c r="AK97" i="23"/>
  <c r="Y97" i="23"/>
  <c r="T97" i="23"/>
  <c r="N97" i="23"/>
  <c r="I97" i="23"/>
  <c r="BA95" i="23"/>
  <c r="AV95" i="23"/>
  <c r="AP95" i="23"/>
  <c r="AK95" i="23"/>
  <c r="Y95" i="23"/>
  <c r="T95" i="23"/>
  <c r="N95" i="23"/>
  <c r="I95" i="23"/>
  <c r="BA94" i="23"/>
  <c r="AV94" i="23"/>
  <c r="AP94" i="23"/>
  <c r="AK94" i="23"/>
  <c r="Y94" i="23"/>
  <c r="T94" i="23"/>
  <c r="N94" i="23"/>
  <c r="I94" i="23"/>
  <c r="BA92" i="23"/>
  <c r="AV92" i="23"/>
  <c r="AP92" i="23"/>
  <c r="AK92" i="23"/>
  <c r="Y92" i="23"/>
  <c r="T92" i="23"/>
  <c r="N92" i="23"/>
  <c r="I92" i="23"/>
  <c r="BA91" i="23"/>
  <c r="AV91" i="23"/>
  <c r="AP91" i="23"/>
  <c r="AK91" i="23"/>
  <c r="Y91" i="23"/>
  <c r="T91" i="23"/>
  <c r="N91" i="23"/>
  <c r="I91" i="23"/>
  <c r="AV60" i="23"/>
  <c r="AV117" i="23" s="1"/>
  <c r="AO60" i="23"/>
  <c r="AO117" i="23" s="1"/>
  <c r="AF60" i="23"/>
  <c r="AF117" i="23" s="1"/>
  <c r="T60" i="23"/>
  <c r="T117" i="23" s="1"/>
  <c r="M60" i="23"/>
  <c r="M117" i="23" s="1"/>
  <c r="BA51" i="23"/>
  <c r="AV51" i="23"/>
  <c r="AP51" i="23"/>
  <c r="AK51" i="23"/>
  <c r="Y51" i="23"/>
  <c r="T51" i="23"/>
  <c r="N51" i="23"/>
  <c r="I51" i="23"/>
  <c r="BA50" i="23"/>
  <c r="AV50" i="23"/>
  <c r="AP50" i="23"/>
  <c r="AK50" i="23"/>
  <c r="Y50" i="23"/>
  <c r="T50" i="23"/>
  <c r="N50" i="23"/>
  <c r="I50" i="23"/>
  <c r="BA48" i="23"/>
  <c r="AV48" i="23"/>
  <c r="AP48" i="23"/>
  <c r="AK48" i="23"/>
  <c r="Y48" i="23"/>
  <c r="T48" i="23"/>
  <c r="N48" i="23"/>
  <c r="I48" i="23"/>
  <c r="BA47" i="23"/>
  <c r="AV47" i="23"/>
  <c r="AP47" i="23"/>
  <c r="AK47" i="23"/>
  <c r="Y47" i="23"/>
  <c r="T47" i="23"/>
  <c r="N47" i="23"/>
  <c r="I47" i="23"/>
  <c r="BA45" i="23"/>
  <c r="AV45" i="23"/>
  <c r="AP45" i="23"/>
  <c r="AK45" i="23"/>
  <c r="Y45" i="23"/>
  <c r="T45" i="23"/>
  <c r="N45" i="23"/>
  <c r="I45" i="23"/>
  <c r="BA44" i="23"/>
  <c r="AV44" i="23"/>
  <c r="AP44" i="23"/>
  <c r="AK44" i="23"/>
  <c r="Y44" i="23"/>
  <c r="T44" i="23"/>
  <c r="N44" i="23"/>
  <c r="I44" i="23"/>
  <c r="BA41" i="23"/>
  <c r="AV41" i="23"/>
  <c r="AP41" i="23"/>
  <c r="AK41" i="23"/>
  <c r="Y41" i="23"/>
  <c r="T41" i="23"/>
  <c r="N41" i="23"/>
  <c r="I41" i="23"/>
  <c r="BA40" i="23"/>
  <c r="AV40" i="23"/>
  <c r="AP40" i="23"/>
  <c r="AK40" i="23"/>
  <c r="Y40" i="23"/>
  <c r="T40" i="23"/>
  <c r="N40" i="23"/>
  <c r="I40" i="23"/>
  <c r="BA38" i="23"/>
  <c r="AV38" i="23"/>
  <c r="AP38" i="23"/>
  <c r="AK38" i="23"/>
  <c r="Y38" i="23"/>
  <c r="T38" i="23"/>
  <c r="N38" i="23"/>
  <c r="I38" i="23"/>
  <c r="BA37" i="23"/>
  <c r="AV37" i="23"/>
  <c r="AP37" i="23"/>
  <c r="AK37" i="23"/>
  <c r="Y37" i="23"/>
  <c r="T37" i="23"/>
  <c r="N37" i="23"/>
  <c r="I37" i="23"/>
  <c r="BA35" i="23"/>
  <c r="AV35" i="23"/>
  <c r="AP35" i="23"/>
  <c r="AK35" i="23"/>
  <c r="Y35" i="23"/>
  <c r="T35" i="23"/>
  <c r="N35" i="23"/>
  <c r="I35" i="23"/>
  <c r="BA34" i="23"/>
  <c r="AV34" i="23"/>
  <c r="AP34" i="23"/>
  <c r="AK34" i="23"/>
  <c r="Y34" i="23"/>
  <c r="T34" i="23"/>
  <c r="N34" i="23"/>
  <c r="I34" i="23"/>
  <c r="D60" i="23"/>
  <c r="D117" i="23" s="1"/>
  <c r="AU58" i="23"/>
  <c r="AU115" i="23" s="1"/>
  <c r="S58" i="23"/>
  <c r="S115" i="23" s="1"/>
  <c r="D80" i="11" l="1"/>
  <c r="D42" i="11"/>
  <c r="AM15" i="14" l="1"/>
  <c r="P15" i="14"/>
  <c r="E4" i="3" l="1"/>
  <c r="BF23" i="20" l="1"/>
  <c r="BF21" i="20"/>
  <c r="BF19" i="20"/>
  <c r="BW17" i="20"/>
  <c r="AV16" i="20"/>
  <c r="BF15" i="20"/>
  <c r="BW14" i="20"/>
  <c r="AV14" i="20"/>
  <c r="BF13" i="20"/>
  <c r="BW12" i="20"/>
  <c r="AV12" i="20"/>
  <c r="BF11" i="20"/>
  <c r="BW10" i="20"/>
  <c r="BW8" i="20"/>
  <c r="AV8" i="20"/>
  <c r="AV6" i="20"/>
  <c r="AV4" i="20"/>
  <c r="AM16" i="14" l="1"/>
  <c r="AL2" i="20"/>
  <c r="N2" i="20"/>
  <c r="D4" i="11" l="1"/>
  <c r="C91" i="12" l="1"/>
  <c r="L66" i="12"/>
  <c r="C66" i="12"/>
  <c r="C33" i="12"/>
  <c r="O23" i="20" l="1"/>
  <c r="O21" i="20"/>
  <c r="O19" i="20"/>
  <c r="AF17" i="20"/>
  <c r="E16" i="20"/>
  <c r="O15" i="20"/>
  <c r="AF14" i="20"/>
  <c r="E14" i="20"/>
  <c r="O13" i="20"/>
  <c r="AF12" i="20"/>
  <c r="E12" i="20"/>
  <c r="O11" i="20"/>
  <c r="AF10" i="20"/>
  <c r="AF8" i="20"/>
  <c r="E8" i="20"/>
  <c r="E6" i="20"/>
  <c r="E4" i="20"/>
  <c r="AM27" i="14" l="1"/>
  <c r="AM33" i="14" l="1"/>
  <c r="H9" i="9"/>
  <c r="P33" i="14"/>
  <c r="AQ107" i="10" l="1"/>
  <c r="AR90" i="10"/>
  <c r="AK90" i="10"/>
  <c r="AJ90" i="10"/>
  <c r="AQ68" i="10"/>
  <c r="AR51" i="10"/>
  <c r="AK51" i="10"/>
  <c r="AJ51" i="10"/>
  <c r="AQ29" i="10"/>
  <c r="AR12" i="10"/>
  <c r="AK12" i="10"/>
  <c r="AJ12" i="10"/>
  <c r="T107" i="10"/>
  <c r="U90" i="10"/>
  <c r="N90" i="10"/>
  <c r="M90" i="10"/>
  <c r="P84" i="10"/>
  <c r="P83" i="10"/>
  <c r="T68" i="10"/>
  <c r="U51" i="10"/>
  <c r="N51" i="10"/>
  <c r="M51" i="10"/>
  <c r="P45" i="10"/>
  <c r="P44" i="10"/>
  <c r="T29" i="10"/>
  <c r="P6" i="10"/>
  <c r="P5" i="10"/>
  <c r="M12" i="10"/>
  <c r="N12" i="10"/>
  <c r="U12" i="10"/>
  <c r="C8" i="12"/>
  <c r="L8" i="12"/>
  <c r="I35" i="3"/>
  <c r="H35" i="3" s="1"/>
  <c r="E35" i="3"/>
  <c r="A35" i="3"/>
  <c r="T32" i="3"/>
  <c r="I32" i="3"/>
  <c r="J6" i="3"/>
  <c r="J37" i="3"/>
  <c r="G37" i="3"/>
  <c r="D37" i="3"/>
  <c r="AG2" i="20"/>
  <c r="AM30" i="14"/>
  <c r="P30" i="14"/>
  <c r="P27" i="14"/>
  <c r="AM23" i="14"/>
  <c r="P23" i="14"/>
  <c r="AM22" i="14"/>
  <c r="P22" i="14"/>
  <c r="AM19" i="14"/>
  <c r="P19" i="14"/>
  <c r="AM14" i="14"/>
  <c r="P14" i="14"/>
  <c r="AS6" i="14"/>
  <c r="AM6" i="14"/>
  <c r="AK6" i="14"/>
  <c r="V6" i="14"/>
  <c r="P6" i="14"/>
  <c r="N6" i="14"/>
  <c r="G6" i="3" l="1"/>
  <c r="D6" i="3"/>
  <c r="T64" i="12"/>
  <c r="C64" i="12"/>
  <c r="N62" i="12"/>
  <c r="K62" i="12"/>
  <c r="I62" i="12"/>
  <c r="A62" i="12"/>
  <c r="N59" i="12"/>
  <c r="I4" i="12" l="1"/>
  <c r="I4" i="3" l="1"/>
  <c r="T6" i="12"/>
  <c r="M9" i="9"/>
  <c r="L9" i="9" s="1"/>
  <c r="H8" i="9"/>
  <c r="H4" i="3" l="1"/>
  <c r="K4" i="12"/>
  <c r="N4" i="12" l="1"/>
  <c r="C6" i="12"/>
  <c r="T1" i="3"/>
  <c r="N1" i="12"/>
  <c r="I1" i="3"/>
  <c r="A4" i="12"/>
  <c r="A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1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2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2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3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4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4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6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6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7" authorId="0" shapeId="0" xr:uid="{00000000-0006-0000-0200-00000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7" authorId="0" shapeId="0" xr:uid="{00000000-0006-0000-0200-00001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8" authorId="0" shapeId="0" xr:uid="{00000000-0006-0000-0200-00001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8" authorId="0" shapeId="0" xr:uid="{00000000-0006-0000-0200-00001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9" authorId="0" shapeId="0" xr:uid="{00000000-0006-0000-0200-00001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19" authorId="0" shapeId="0" xr:uid="{00000000-0006-0000-0200-00001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0" authorId="0" shapeId="0" xr:uid="{00000000-0006-0000-0200-00001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0" authorId="0" shapeId="0" xr:uid="{00000000-0006-0000-0200-00001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1" authorId="0" shapeId="0" xr:uid="{00000000-0006-0000-0200-00001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1" authorId="0" shapeId="0" xr:uid="{00000000-0006-0000-0200-00001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2" authorId="0" shapeId="0" xr:uid="{00000000-0006-0000-0200-00001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2" authorId="0" shapeId="0" xr:uid="{00000000-0006-0000-0200-00001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3" authorId="0" shapeId="0" xr:uid="{00000000-0006-0000-0200-00001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3" authorId="0" shapeId="0" xr:uid="{00000000-0006-0000-0200-00001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4" authorId="0" shapeId="0" xr:uid="{00000000-0006-0000-0200-00001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4" authorId="0" shapeId="0" xr:uid="{00000000-0006-0000-0200-00001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5" authorId="0" shapeId="0" xr:uid="{00000000-0006-0000-0200-00001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5" authorId="0" shapeId="0" xr:uid="{00000000-0006-0000-0200-00002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7" authorId="0" shapeId="0" xr:uid="{00000000-0006-0000-0200-00002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7" authorId="0" shapeId="0" xr:uid="{00000000-0006-0000-0200-00002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8" authorId="0" shapeId="0" xr:uid="{00000000-0006-0000-0200-00002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8" authorId="0" shapeId="0" xr:uid="{00000000-0006-0000-0200-00002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29" authorId="0" shapeId="0" xr:uid="{00000000-0006-0000-0200-00002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9" authorId="0" shapeId="0" xr:uid="{00000000-0006-0000-0200-00002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0" authorId="0" shapeId="0" xr:uid="{00000000-0006-0000-0200-00002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0" authorId="0" shapeId="0" xr:uid="{00000000-0006-0000-0200-00002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1" authorId="0" shapeId="0" xr:uid="{00000000-0006-0000-0200-00002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31" authorId="0" shapeId="0" xr:uid="{00000000-0006-0000-0200-00002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6" authorId="0" shapeId="0" xr:uid="{00000000-0006-0000-0200-00002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7" authorId="0" shapeId="0" xr:uid="{00000000-0006-0000-0200-00002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8" authorId="0" shapeId="0" xr:uid="{00000000-0006-0000-0200-00002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39" authorId="0" shapeId="0" xr:uid="{00000000-0006-0000-0200-00002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0" authorId="0" shapeId="0" xr:uid="{00000000-0006-0000-0200-00002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1" authorId="0" shapeId="0" xr:uid="{00000000-0006-0000-0200-00003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2" authorId="0" shapeId="0" xr:uid="{00000000-0006-0000-0200-00003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3" authorId="0" shapeId="0" xr:uid="{00000000-0006-0000-0200-00003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4" authorId="0" shapeId="0" xr:uid="{00000000-0006-0000-0200-00003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5" authorId="0" shapeId="0" xr:uid="{00000000-0006-0000-0200-00003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6" authorId="0" shapeId="0" xr:uid="{00000000-0006-0000-0200-00003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7" authorId="0" shapeId="0" xr:uid="{00000000-0006-0000-0200-00003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8" authorId="0" shapeId="0" xr:uid="{00000000-0006-0000-0200-00003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49" authorId="0" shapeId="0" xr:uid="{00000000-0006-0000-0200-00003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0" authorId="0" shapeId="0" xr:uid="{00000000-0006-0000-0200-00003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1" authorId="0" shapeId="0" xr:uid="{00000000-0006-0000-0200-00003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3" authorId="0" shapeId="0" xr:uid="{00000000-0006-0000-0200-00003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4" authorId="0" shapeId="0" xr:uid="{00000000-0006-0000-0200-00003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5" authorId="0" shapeId="0" xr:uid="{00000000-0006-0000-0200-00003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6" authorId="0" shapeId="0" xr:uid="{00000000-0006-0000-0200-00003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7" authorId="0" shapeId="0" xr:uid="{00000000-0006-0000-0200-00003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8" authorId="0" shapeId="0" xr:uid="{00000000-0006-0000-0200-00004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8" authorId="0" shapeId="0" xr:uid="{00000000-0006-0000-0200-00004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9" authorId="0" shapeId="0" xr:uid="{00000000-0006-0000-0200-00004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69" authorId="0" shapeId="0" xr:uid="{00000000-0006-0000-0200-00004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0" authorId="0" shapeId="0" xr:uid="{00000000-0006-0000-0200-00004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0" authorId="0" shapeId="0" xr:uid="{00000000-0006-0000-0200-00004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1" authorId="0" shapeId="0" xr:uid="{00000000-0006-0000-0200-00004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1" authorId="0" shapeId="0" xr:uid="{00000000-0006-0000-0200-00004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2" authorId="0" shapeId="0" xr:uid="{00000000-0006-0000-0200-00004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2" authorId="0" shapeId="0" xr:uid="{00000000-0006-0000-0200-00004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3" authorId="0" shapeId="0" xr:uid="{00000000-0006-0000-0200-00004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3" authorId="0" shapeId="0" xr:uid="{00000000-0006-0000-0200-00004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4" authorId="0" shapeId="0" xr:uid="{00000000-0006-0000-0200-00004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4" authorId="0" shapeId="0" xr:uid="{00000000-0006-0000-0200-00004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5" authorId="0" shapeId="0" xr:uid="{00000000-0006-0000-0200-00004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5" authorId="0" shapeId="0" xr:uid="{00000000-0006-0000-0200-00004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6" authorId="0" shapeId="0" xr:uid="{00000000-0006-0000-0200-00005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6" authorId="0" shapeId="0" xr:uid="{00000000-0006-0000-0200-00005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7" authorId="0" shapeId="0" xr:uid="{00000000-0006-0000-0200-00005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7" authorId="0" shapeId="0" xr:uid="{00000000-0006-0000-0200-00005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8" authorId="0" shapeId="0" xr:uid="{00000000-0006-0000-0200-00005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8" authorId="0" shapeId="0" xr:uid="{00000000-0006-0000-0200-00005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79" authorId="0" shapeId="0" xr:uid="{00000000-0006-0000-0200-00005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79" authorId="0" shapeId="0" xr:uid="{00000000-0006-0000-0200-00005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0" authorId="0" shapeId="0" xr:uid="{00000000-0006-0000-0200-00005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0" authorId="0" shapeId="0" xr:uid="{00000000-0006-0000-0200-00005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1" authorId="0" shapeId="0" xr:uid="{00000000-0006-0000-0200-00005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1" authorId="0" shapeId="0" xr:uid="{00000000-0006-0000-0200-00005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2" authorId="0" shapeId="0" xr:uid="{00000000-0006-0000-0200-00005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2" authorId="0" shapeId="0" xr:uid="{00000000-0006-0000-0200-00005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3" authorId="0" shapeId="0" xr:uid="{00000000-0006-0000-0200-00005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3" authorId="0" shapeId="0" xr:uid="{00000000-0006-0000-0200-00005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5" authorId="0" shapeId="0" xr:uid="{00000000-0006-0000-0200-00006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5" authorId="0" shapeId="0" xr:uid="{00000000-0006-0000-0200-00006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6" authorId="0" shapeId="0" xr:uid="{00000000-0006-0000-0200-00006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6" authorId="0" shapeId="0" xr:uid="{00000000-0006-0000-0200-00006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7" authorId="0" shapeId="0" xr:uid="{00000000-0006-0000-0200-00006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7" authorId="0" shapeId="0" xr:uid="{00000000-0006-0000-0200-00006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8" authorId="0" shapeId="0" xr:uid="{00000000-0006-0000-0200-00006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8" authorId="0" shapeId="0" xr:uid="{00000000-0006-0000-0200-00006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89" authorId="0" shapeId="0" xr:uid="{00000000-0006-0000-0200-00006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89" authorId="0" shapeId="0" xr:uid="{00000000-0006-0000-0200-00006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4" authorId="0" shapeId="0" xr:uid="{00000000-0006-0000-0200-00006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5" authorId="0" shapeId="0" xr:uid="{00000000-0006-0000-0200-00006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6" authorId="0" shapeId="0" xr:uid="{00000000-0006-0000-0200-00006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7" authorId="0" shapeId="0" xr:uid="{00000000-0006-0000-0200-00006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8" authorId="0" shapeId="0" xr:uid="{00000000-0006-0000-0200-00006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99" authorId="0" shapeId="0" xr:uid="{00000000-0006-0000-0200-00006F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0" authorId="0" shapeId="0" xr:uid="{00000000-0006-0000-0200-000070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1" authorId="0" shapeId="0" xr:uid="{00000000-0006-0000-0200-000071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2" authorId="0" shapeId="0" xr:uid="{00000000-0006-0000-0200-000072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3" authorId="0" shapeId="0" xr:uid="{00000000-0006-0000-0200-000073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4" authorId="0" shapeId="0" xr:uid="{00000000-0006-0000-0200-000074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5" authorId="0" shapeId="0" xr:uid="{00000000-0006-0000-0200-000075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6" authorId="0" shapeId="0" xr:uid="{00000000-0006-0000-0200-000076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7" authorId="0" shapeId="0" xr:uid="{00000000-0006-0000-0200-000077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8" authorId="0" shapeId="0" xr:uid="{00000000-0006-0000-0200-000078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9" authorId="0" shapeId="0" xr:uid="{00000000-0006-0000-0200-000079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1" authorId="0" shapeId="0" xr:uid="{00000000-0006-0000-0200-00007A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2" authorId="0" shapeId="0" xr:uid="{00000000-0006-0000-0200-00007B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3" authorId="0" shapeId="0" xr:uid="{00000000-0006-0000-0200-00007C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4" authorId="0" shapeId="0" xr:uid="{00000000-0006-0000-0200-00007D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15" authorId="0" shapeId="0" xr:uid="{00000000-0006-0000-0200-00007E000000}">
      <text>
        <r>
          <rPr>
            <b/>
            <sz val="9"/>
            <color indexed="81"/>
            <rFont val="MS P ゴシック"/>
            <family val="3"/>
            <charset val="128"/>
          </rPr>
          <t>依頼・・・自然の家職員・指導員による直接指導　　
説明依頼・・・説明のみ　　　
自主・・・団体による自主活動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00000000-0006-0000-03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名前を入力
してください。</t>
        </r>
      </text>
    </comment>
    <comment ref="T3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日付を入力
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C8924E46-76BC-4BAB-BBF7-FECC57726BF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提出日を入力してください。</t>
        </r>
      </text>
    </comment>
  </commentList>
</comments>
</file>

<file path=xl/sharedStrings.xml><?xml version="1.0" encoding="utf-8"?>
<sst xmlns="http://schemas.openxmlformats.org/spreadsheetml/2006/main" count="3378" uniqueCount="646">
  <si>
    <t>おやつ</t>
    <phoneticPr fontId="2"/>
  </si>
  <si>
    <t>食形態</t>
    <rPh sb="0" eb="3">
      <t>ショクケイタイ</t>
    </rPh>
    <phoneticPr fontId="2"/>
  </si>
  <si>
    <t>団体名</t>
    <rPh sb="0" eb="3">
      <t>ダンタイメイ</t>
    </rPh>
    <phoneticPr fontId="2"/>
  </si>
  <si>
    <t>利用期間</t>
    <rPh sb="0" eb="4">
      <t>リヨウキカン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</si>
  <si>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</si>
  <si>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</si>
  <si>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３日目</t>
    <rPh sb="1" eb="3">
      <t>ニチメ</t>
    </rPh>
    <phoneticPr fontId="2"/>
  </si>
  <si>
    <t>利用の形</t>
    <rPh sb="0" eb="2">
      <t>リヨウ</t>
    </rPh>
    <rPh sb="3" eb="4">
      <t>カタチ</t>
    </rPh>
    <phoneticPr fontId="2"/>
  </si>
  <si>
    <t>宿泊</t>
    <rPh sb="0" eb="2">
      <t>シュクハク</t>
    </rPh>
    <phoneticPr fontId="2"/>
  </si>
  <si>
    <t>利用者区分</t>
    <rPh sb="0" eb="3">
      <t>リヨウシャ</t>
    </rPh>
    <rPh sb="3" eb="5">
      <t>クブン</t>
    </rPh>
    <phoneticPr fontId="2"/>
  </si>
  <si>
    <t>男女</t>
    <rPh sb="0" eb="2">
      <t>ダンジョ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</si>
  <si>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</si>
  <si>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</si>
  <si>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　   児</t>
    <rPh sb="0" eb="1">
      <t>ヨウ</t>
    </rPh>
    <rPh sb="5" eb="6">
      <t>ジ</t>
    </rPh>
    <phoneticPr fontId="2"/>
  </si>
  <si>
    <t>小学生</t>
    <rPh sb="0" eb="3">
      <t>ショウガクセイ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</si>
  <si>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</si>
  <si>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</si>
  <si>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</si>
  <si>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４年生</t>
    <rPh sb="1" eb="3">
      <t>ネンセイ</t>
    </rPh>
    <phoneticPr fontId="2"/>
  </si>
  <si>
    <t>５年生</t>
    <rPh sb="1" eb="3">
      <t>ネンセイ</t>
    </rPh>
    <phoneticPr fontId="2"/>
  </si>
  <si>
    <t>６年生</t>
    <rPh sb="1" eb="3">
      <t>ネンセイ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</si>
  <si>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</si>
  <si>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</si>
  <si>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大学生等</t>
    <rPh sb="0" eb="3">
      <t>ダイガクセイ</t>
    </rPh>
    <rPh sb="3" eb="4">
      <t>ナド</t>
    </rPh>
    <phoneticPr fontId="2"/>
  </si>
  <si>
    <t>一　　般</t>
    <rPh sb="0" eb="1">
      <t>イチ</t>
    </rPh>
    <rPh sb="3" eb="4">
      <t>ハン</t>
    </rPh>
    <phoneticPr fontId="2"/>
  </si>
  <si>
    <t>引率者・指導者</t>
    <rPh sb="0" eb="3">
      <t>インソツシャ</t>
    </rPh>
    <rPh sb="4" eb="7">
      <t>シドウシャ</t>
    </rPh>
    <phoneticPr fontId="2"/>
  </si>
  <si>
    <t>合　　計</t>
    <rPh sb="0" eb="1">
      <t>ゴウ</t>
    </rPh>
    <rPh sb="3" eb="4">
      <t>ケイ</t>
    </rPh>
    <phoneticPr fontId="2"/>
  </si>
  <si>
    <t>高専４、５年
含む</t>
    <phoneticPr fontId="2"/>
  </si>
  <si>
    <t>金峰小学校</t>
    <rPh sb="0" eb="2">
      <t>キンミネ</t>
    </rPh>
    <rPh sb="2" eb="5">
      <t>ショウガッコウ</t>
    </rPh>
    <phoneticPr fontId="2"/>
  </si>
  <si>
    <t>高専４、５年
含む</t>
    <phoneticPr fontId="2"/>
  </si>
  <si>
    <t>１　この名簿は、非常災害時における点呼のために使用します。</t>
    <rPh sb="4" eb="6">
      <t>メイボ</t>
    </rPh>
    <rPh sb="8" eb="10">
      <t>ヒジョウ</t>
    </rPh>
    <rPh sb="10" eb="12">
      <t>サイガイ</t>
    </rPh>
    <rPh sb="12" eb="13">
      <t>ジ</t>
    </rPh>
    <rPh sb="17" eb="19">
      <t>テンコ</t>
    </rPh>
    <rPh sb="23" eb="25">
      <t>シヨウ</t>
    </rPh>
    <phoneticPr fontId="2"/>
  </si>
  <si>
    <r>
      <t>２　この名簿は、利用する際に、</t>
    </r>
    <r>
      <rPr>
        <b/>
        <u/>
        <sz val="11"/>
        <color indexed="8"/>
        <rFont val="ＭＳ Ｐゴシック"/>
        <family val="3"/>
        <charset val="128"/>
      </rPr>
      <t>当日までに</t>
    </r>
    <r>
      <rPr>
        <sz val="11"/>
        <rFont val="ＭＳ Ｐゴシック"/>
        <family val="3"/>
        <charset val="128"/>
      </rPr>
      <t>提出ください。</t>
    </r>
    <rPh sb="4" eb="6">
      <t>メイボ</t>
    </rPh>
    <rPh sb="8" eb="10">
      <t>リヨウ</t>
    </rPh>
    <rPh sb="12" eb="13">
      <t>サイ</t>
    </rPh>
    <rPh sb="15" eb="17">
      <t>トウジツ</t>
    </rPh>
    <rPh sb="20" eb="22">
      <t>テイシュツ</t>
    </rPh>
    <phoneticPr fontId="2"/>
  </si>
  <si>
    <t>３　同様の内容が示してあれば、任意様式で構いません。ただし、用紙サイズはA4判でお願いします。</t>
    <rPh sb="2" eb="4">
      <t>ドウヨウ</t>
    </rPh>
    <rPh sb="5" eb="7">
      <t>ナイヨウ</t>
    </rPh>
    <rPh sb="8" eb="9">
      <t>シメ</t>
    </rPh>
    <rPh sb="15" eb="17">
      <t>ニンイ</t>
    </rPh>
    <rPh sb="17" eb="19">
      <t>ヨウシキ</t>
    </rPh>
    <rPh sb="20" eb="21">
      <t>カマ</t>
    </rPh>
    <rPh sb="30" eb="32">
      <t>ヨウシ</t>
    </rPh>
    <rPh sb="38" eb="39">
      <t>バン</t>
    </rPh>
    <rPh sb="41" eb="42">
      <t>ネガ</t>
    </rPh>
    <phoneticPr fontId="2"/>
  </si>
  <si>
    <r>
      <t>４　宿泊の場合は、提出して頂いた名簿を、</t>
    </r>
    <r>
      <rPr>
        <sz val="11"/>
        <color indexed="8"/>
        <rFont val="ＭＳ Ｐゴシック"/>
        <family val="3"/>
        <charset val="128"/>
      </rPr>
      <t>旅館業法に定める「宿泊者名簿」</t>
    </r>
    <r>
      <rPr>
        <sz val="11"/>
        <color indexed="8"/>
        <rFont val="ＭＳ Ｐゴシック"/>
        <family val="3"/>
        <charset val="128"/>
      </rPr>
      <t>として取り扱います。</t>
    </r>
    <rPh sb="2" eb="4">
      <t>シュクハク</t>
    </rPh>
    <rPh sb="5" eb="7">
      <t>バアイ</t>
    </rPh>
    <rPh sb="9" eb="11">
      <t>テイシュツ</t>
    </rPh>
    <rPh sb="13" eb="14">
      <t>イタダ</t>
    </rPh>
    <rPh sb="16" eb="18">
      <t>メイボ</t>
    </rPh>
    <rPh sb="20" eb="24">
      <t>リョカンギョウホウ</t>
    </rPh>
    <rPh sb="25" eb="26">
      <t>サダ</t>
    </rPh>
    <rPh sb="29" eb="34">
      <t>シュクハクシャメイボ</t>
    </rPh>
    <rPh sb="38" eb="39">
      <t>ト</t>
    </rPh>
    <rPh sb="40" eb="41">
      <t>アツカ</t>
    </rPh>
    <phoneticPr fontId="2"/>
  </si>
  <si>
    <t>５　県知事の求めに応じて、各個人の住所や連絡先等の情報を追加で提出頂く場合があります。</t>
    <rPh sb="2" eb="5">
      <t>ケンチジ</t>
    </rPh>
    <rPh sb="6" eb="7">
      <t>モト</t>
    </rPh>
    <rPh sb="9" eb="10">
      <t>オウ</t>
    </rPh>
    <rPh sb="13" eb="16">
      <t>カクコジン</t>
    </rPh>
    <rPh sb="17" eb="19">
      <t>ジュウショ</t>
    </rPh>
    <rPh sb="20" eb="24">
      <t>レンラクサキトウ</t>
    </rPh>
    <rPh sb="25" eb="27">
      <t>ジョウホウ</t>
    </rPh>
    <rPh sb="28" eb="30">
      <t>ツイカ</t>
    </rPh>
    <rPh sb="31" eb="34">
      <t>テイシュツイタダ</t>
    </rPh>
    <rPh sb="35" eb="37">
      <t>バアイ</t>
    </rPh>
    <phoneticPr fontId="2"/>
  </si>
  <si>
    <t>６　この名簿は３年間保管し、その後当所が責任をもって処分いたします。</t>
    <rPh sb="4" eb="6">
      <t>メイボ</t>
    </rPh>
    <rPh sb="8" eb="10">
      <t>ネンカン</t>
    </rPh>
    <rPh sb="10" eb="12">
      <t>ホカン</t>
    </rPh>
    <rPh sb="16" eb="17">
      <t>ゴ</t>
    </rPh>
    <rPh sb="17" eb="18">
      <t>トウ</t>
    </rPh>
    <rPh sb="18" eb="19">
      <t>ショ</t>
    </rPh>
    <rPh sb="20" eb="22">
      <t>セキニン</t>
    </rPh>
    <rPh sb="26" eb="28">
      <t>ショブン</t>
    </rPh>
    <phoneticPr fontId="2"/>
  </si>
  <si>
    <t>７　人員が下欄を超える場合は、コピーしてご使用ください。</t>
    <rPh sb="2" eb="4">
      <t>ジンイン</t>
    </rPh>
    <rPh sb="5" eb="6">
      <t>シタ</t>
    </rPh>
    <rPh sb="6" eb="7">
      <t>ラン</t>
    </rPh>
    <rPh sb="8" eb="9">
      <t>コ</t>
    </rPh>
    <rPh sb="11" eb="13">
      <t>バアイ</t>
    </rPh>
    <rPh sb="21" eb="23">
      <t>シヨウ</t>
    </rPh>
    <phoneticPr fontId="2"/>
  </si>
  <si>
    <t>利用期間</t>
    <rPh sb="0" eb="2">
      <t>リヨウ</t>
    </rPh>
    <rPh sb="2" eb="4">
      <t>キカン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</si>
  <si>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</si>
  <si>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</si>
  <si>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学年又は年齢</t>
    <rPh sb="0" eb="2">
      <t>ガクネン</t>
    </rPh>
    <rPh sb="2" eb="3">
      <t>マタ</t>
    </rPh>
    <rPh sb="4" eb="5">
      <t>トシ</t>
    </rPh>
    <rPh sb="5" eb="6">
      <t>ヨワイ</t>
    </rPh>
    <phoneticPr fontId="2"/>
  </si>
  <si>
    <t>職名・役職（児童生徒は、空欄でよい。）</t>
    <rPh sb="0" eb="2">
      <t>ショクメイ</t>
    </rPh>
    <rPh sb="3" eb="5">
      <t>ヤクショク</t>
    </rPh>
    <rPh sb="6" eb="8">
      <t>ジドウ</t>
    </rPh>
    <rPh sb="8" eb="10">
      <t>セイト</t>
    </rPh>
    <rPh sb="12" eb="14">
      <t>クウラン</t>
    </rPh>
    <phoneticPr fontId="2"/>
  </si>
  <si>
    <t>海浜子ども会リーダーキャンプ</t>
    <rPh sb="0" eb="2">
      <t>カイヒン</t>
    </rPh>
    <rPh sb="2" eb="3">
      <t>コ</t>
    </rPh>
    <rPh sb="5" eb="6">
      <t>カイ</t>
    </rPh>
    <phoneticPr fontId="2"/>
  </si>
  <si>
    <t>金峰　太郎</t>
    <rPh sb="0" eb="1">
      <t>キン</t>
    </rPh>
    <rPh sb="1" eb="2">
      <t>ミネ</t>
    </rPh>
    <rPh sb="3" eb="5">
      <t>タロウ</t>
    </rPh>
    <phoneticPr fontId="2"/>
  </si>
  <si>
    <t>引率代表者</t>
    <rPh sb="0" eb="2">
      <t>インソツ</t>
    </rPh>
    <rPh sb="2" eb="5">
      <t>ダイヒョウシャ</t>
    </rPh>
    <phoneticPr fontId="2"/>
  </si>
  <si>
    <t>○</t>
    <phoneticPr fontId="2"/>
  </si>
  <si>
    <t>高坂　花子</t>
    <rPh sb="0" eb="2">
      <t>タカサカ</t>
    </rPh>
    <rPh sb="3" eb="5">
      <t>ハナコ</t>
    </rPh>
    <phoneticPr fontId="2"/>
  </si>
  <si>
    <t>会計担当</t>
    <rPh sb="0" eb="2">
      <t>カイケイ</t>
    </rPh>
    <rPh sb="2" eb="4">
      <t>タントウ</t>
    </rPh>
    <phoneticPr fontId="2"/>
  </si>
  <si>
    <t>海浜　二郎</t>
    <rPh sb="0" eb="2">
      <t>カイヒン</t>
    </rPh>
    <rPh sb="3" eb="5">
      <t>ジロウ</t>
    </rPh>
    <phoneticPr fontId="2"/>
  </si>
  <si>
    <t>小５</t>
    <rPh sb="0" eb="1">
      <t>ショウ</t>
    </rPh>
    <phoneticPr fontId="2"/>
  </si>
  <si>
    <t>由良　海子</t>
    <rPh sb="0" eb="2">
      <t>ユラ</t>
    </rPh>
    <rPh sb="3" eb="4">
      <t>ウミ</t>
    </rPh>
    <rPh sb="4" eb="5">
      <t>コ</t>
    </rPh>
    <phoneticPr fontId="2"/>
  </si>
  <si>
    <t>庄内　三郎</t>
    <rPh sb="0" eb="2">
      <t>ショウナイ</t>
    </rPh>
    <rPh sb="3" eb="5">
      <t>サブロウ</t>
    </rPh>
    <phoneticPr fontId="2"/>
  </si>
  <si>
    <t>利用団体名</t>
  </si>
  <si>
    <t>問い合せ先　　山形県金峰少年自然の家　TEL　0235-24-2400,0235-24-2401　FAX　0235-25-5900　　海浜自然の家　TEL　0234-77-2166　</t>
  </si>
  <si>
    <t>携帯</t>
    <rPh sb="0" eb="2">
      <t>ケイタイ</t>
    </rPh>
    <phoneticPr fontId="2"/>
  </si>
  <si>
    <t>･　無料対象「該当」「非該当」については、活動時の役割を参考にして自然の家が判断する。</t>
  </si>
  <si>
    <t>山形県金峰少年自然の家・海浜自然の家</t>
  </si>
  <si>
    <t>青少年団体指導者・責任者名簿</t>
  </si>
  <si>
    <t>№</t>
  </si>
  <si>
    <t>氏 名</t>
  </si>
  <si>
    <t>役職名</t>
  </si>
  <si>
    <t>備 考</t>
  </si>
  <si>
    <t>海浜　勝治</t>
  </si>
  <si>
    <t>館長</t>
  </si>
  <si>
    <t>総括責任者</t>
  </si>
  <si>
    <t>該当</t>
  </si>
  <si>
    <t>非該当</t>
  </si>
  <si>
    <t>金峰　可波子</t>
  </si>
  <si>
    <t>事務員</t>
  </si>
  <si>
    <t>会計担当・連絡調整</t>
  </si>
  <si>
    <t>【　当施設利用時における具体的な役割の例　】</t>
  </si>
  <si>
    <t>・団体利用の統括責任者（１名）　・会計担当　　・監督　　・コーチ　　・講師　　・部活動顧問（教員）　</t>
  </si>
  <si>
    <t>・家族利用は保護者１名まで</t>
  </si>
  <si>
    <r>
      <t>※１　</t>
    </r>
    <r>
      <rPr>
        <u/>
        <sz val="10.5"/>
        <color theme="1"/>
        <rFont val="ＭＳ ゴシック"/>
        <family val="3"/>
        <charset val="128"/>
      </rPr>
      <t>必要書類（活動プログラムや給食申込書等）と一緒に、利用日の２８日前までご提出ください。</t>
    </r>
  </si>
  <si>
    <t>※３　該当の有無を当所で確認し、使用料が発生する場合は、事前にご連絡します。</t>
  </si>
  <si>
    <t>※４　宿泊料無料の非該当の場合は、同伴者の所定の料金をお支払い頂きます。（自然の家で判断します）</t>
  </si>
  <si>
    <t>※６　この名簿はご利用時にも必ずご持参ください。　　　　　　　　　　　　</t>
  </si>
  <si>
    <t>自然の家
記入欄</t>
    <phoneticPr fontId="2"/>
  </si>
  <si>
    <t>当施設利用時における
具体的な役割</t>
    <phoneticPr fontId="2"/>
  </si>
  <si>
    <t>※２　この名簿は、施設使用料徴収の基準になるものです。「当施設利用時における具体的な役割」の例を
      ご覧の上、ご記入ください。</t>
    <phoneticPr fontId="2"/>
  </si>
  <si>
    <t>※５　スポーツ少年団、部活、リーダー研修会などで連合体として利用する場合は、当施設利用時の責任者・
      事務局が対象となります。</t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</si>
  <si>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団　体　名　　　　 海浜市金峰公民館リーダー研修会　　　　　　　　　　　　　　　　　　　　</t>
    </r>
    <phoneticPr fontId="2"/>
  </si>
  <si>
    <r>
      <rPr>
        <sz val="11"/>
        <color theme="1"/>
        <rFont val="ＭＳ ゴシック"/>
        <family val="3"/>
        <charset val="128"/>
      </rPr>
      <t>　　　　　　</t>
    </r>
    <r>
      <rPr>
        <u/>
        <sz val="11"/>
        <color theme="1"/>
        <rFont val="ＭＳ ゴシック"/>
        <family val="3"/>
        <charset val="128"/>
      </rPr>
      <t>利 用 期 日　　　　令和　●年　●月　　●日（金）　～　　　●月　　●日（土）　　　　　　</t>
    </r>
    <phoneticPr fontId="2"/>
  </si>
  <si>
    <t>記</t>
  </si>
  <si>
    <t>　　</t>
  </si>
  <si>
    <t>３　運行計画</t>
  </si>
  <si>
    <t>※　行き、帰り、出発地、出発時刻、目的地を記入してください。</t>
  </si>
  <si>
    <t>備考　１　バスの運行可能時間は、８：４０～１２：００　　１３：００～１７：００</t>
  </si>
  <si>
    <t>　　　２　乗車定員を厳守してください。（定員４５名）</t>
  </si>
  <si>
    <t>　　　　　（詳しくは、「自然の家をご利用される皆様へ」をご覧ください）</t>
  </si>
  <si>
    <t>　　　３　分館（海浜自然の家）への入退所に際して、ＪＲ遊佐駅を利用する場合は、列車の発着時</t>
  </si>
  <si>
    <t>山形県金峰少年自然の家</t>
    <phoneticPr fontId="2"/>
  </si>
  <si>
    <t>　　　　　　　　　　　　　　　　　　　　　</t>
    <phoneticPr fontId="2"/>
  </si>
  <si>
    <t>　　　　　刻も記入してください。</t>
    <phoneticPr fontId="2"/>
  </si>
  <si>
    <t>海浜自然の家　カヌー活動　確認書</t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</si>
  <si>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</t>
    </r>
    <r>
      <rPr>
        <sz val="10.5"/>
        <color theme="1"/>
        <rFont val="BIZ UDゴシック"/>
        <family val="3"/>
        <charset val="128"/>
      </rPr>
      <t>↓に〇を記入してください。</t>
    </r>
  </si>
  <si>
    <r>
      <t>【各団体のねらいについて】</t>
    </r>
    <r>
      <rPr>
        <sz val="11"/>
        <color theme="1"/>
        <rFont val="BIZ UDゴシック"/>
        <family val="3"/>
        <charset val="128"/>
      </rPr>
      <t>職員・指導員への連絡、要望がありましたらお書きください。</t>
    </r>
  </si>
  <si>
    <t>【おおまかな活動時間の目安】</t>
  </si>
  <si>
    <t>午前</t>
  </si>
  <si>
    <t>午後</t>
  </si>
  <si>
    <t>所要時間(分)</t>
  </si>
  <si>
    <t>玄関前集合、ライフジャケット・ヘルメット着用（自主）</t>
  </si>
  <si>
    <t>指導員合流、ジャケット等確認、バス移動、説明（７つの約束）</t>
  </si>
  <si>
    <t>活動地着、カヌー搬出</t>
  </si>
  <si>
    <t>カヌー活動（前半）陸上指導・バディの役割</t>
  </si>
  <si>
    <t>休憩　※状況により変更有</t>
  </si>
  <si>
    <t>カヌー活動（後半） 使用カヌー交代（前半Ｓ→Ｗ　Ｗ→Ｓ）</t>
  </si>
  <si>
    <t>カヌー洗い、カヌー搬入</t>
  </si>
  <si>
    <t>西浜海水浴場トイレ前で足洗い</t>
  </si>
  <si>
    <t>バス移動、ブルーシート返却</t>
  </si>
  <si>
    <t>海浜着、ジャケット・ヘルメットを洗う、干す</t>
  </si>
  <si>
    <t>着替え、シャワー</t>
  </si>
  <si>
    <r>
      <t>・各項目をご記入の上、</t>
    </r>
    <r>
      <rPr>
        <u/>
        <sz val="11"/>
        <color theme="1"/>
        <rFont val="BIZ UDゴシック"/>
        <family val="3"/>
        <charset val="128"/>
      </rPr>
      <t>１４日前</t>
    </r>
    <r>
      <rPr>
        <sz val="11"/>
        <color theme="1"/>
        <rFont val="BIZ UDゴシック"/>
        <family val="3"/>
        <charset val="128"/>
      </rPr>
      <t>までメールかＦＡＸでご提出ください。</t>
    </r>
  </si>
  <si>
    <t>・提出後に変更がある場合は、ＦＡＸでお知らせください。</t>
  </si>
  <si>
    <r>
      <t>・</t>
    </r>
    <r>
      <rPr>
        <u/>
        <sz val="11"/>
        <color theme="1"/>
        <rFont val="BIZ UDゴシック"/>
        <family val="3"/>
        <charset val="128"/>
      </rPr>
      <t>班名簿の提出は不要</t>
    </r>
    <r>
      <rPr>
        <sz val="11"/>
        <color theme="1"/>
        <rFont val="BIZ UDゴシック"/>
        <family val="3"/>
        <charset val="128"/>
      </rPr>
      <t>です。４人1班で１艇を使用しますので、事前に班編成と周知をしてください。</t>
    </r>
  </si>
  <si>
    <t>・引率指導者間での事前の情報共有、役割分担を確実に行ってください。</t>
  </si>
  <si>
    <t>分館長</t>
  </si>
  <si>
    <t>研修主査</t>
  </si>
  <si>
    <t>指導主任</t>
  </si>
  <si>
    <t>指導員</t>
  </si>
  <si>
    <t>団体名</t>
    <rPh sb="0" eb="2">
      <t>ダンタイ</t>
    </rPh>
    <rPh sb="2" eb="3">
      <t>メイ</t>
    </rPh>
    <phoneticPr fontId="42"/>
  </si>
  <si>
    <t>児童・生徒</t>
    <rPh sb="0" eb="2">
      <t>ジドウ</t>
    </rPh>
    <rPh sb="3" eb="5">
      <t>セイト</t>
    </rPh>
    <phoneticPr fontId="42"/>
  </si>
  <si>
    <t>人</t>
    <rPh sb="0" eb="1">
      <t>ニン</t>
    </rPh>
    <phoneticPr fontId="42"/>
  </si>
  <si>
    <t>引率</t>
    <rPh sb="0" eb="2">
      <t>インソツ</t>
    </rPh>
    <phoneticPr fontId="42"/>
  </si>
  <si>
    <t>海カヌー</t>
    <rPh sb="0" eb="1">
      <t>ウミ</t>
    </rPh>
    <phoneticPr fontId="42"/>
  </si>
  <si>
    <t>活動形態</t>
    <rPh sb="0" eb="2">
      <t>カツドウ</t>
    </rPh>
    <rPh sb="2" eb="4">
      <t>ケイタイ</t>
    </rPh>
    <phoneticPr fontId="42"/>
  </si>
  <si>
    <t>年生</t>
    <rPh sb="0" eb="2">
      <t>ネンセイ</t>
    </rPh>
    <phoneticPr fontId="42"/>
  </si>
  <si>
    <t>名</t>
    <rPh sb="0" eb="1">
      <t>メイ</t>
    </rPh>
    <phoneticPr fontId="42"/>
  </si>
  <si>
    <t>必要艇数</t>
    <rPh sb="0" eb="2">
      <t>ヒツヨウ</t>
    </rPh>
    <rPh sb="2" eb="3">
      <t>テイ</t>
    </rPh>
    <rPh sb="3" eb="4">
      <t>スウ</t>
    </rPh>
    <phoneticPr fontId="42"/>
  </si>
  <si>
    <t>シングル</t>
    <phoneticPr fontId="42"/>
  </si>
  <si>
    <t>艇</t>
    <rPh sb="0" eb="1">
      <t>テイ</t>
    </rPh>
    <phoneticPr fontId="42"/>
  </si>
  <si>
    <t>ダブル</t>
    <phoneticPr fontId="42"/>
  </si>
  <si>
    <t>カヌー班の数</t>
    <rPh sb="3" eb="4">
      <t>ハン</t>
    </rPh>
    <rPh sb="5" eb="6">
      <t>カズ</t>
    </rPh>
    <phoneticPr fontId="42"/>
  </si>
  <si>
    <t>班</t>
    <rPh sb="0" eb="1">
      <t>ハン</t>
    </rPh>
    <phoneticPr fontId="42"/>
  </si>
  <si>
    <t>【引率指導者】</t>
    <rPh sb="1" eb="3">
      <t>インソツ</t>
    </rPh>
    <rPh sb="3" eb="6">
      <t>シドウシャ</t>
    </rPh>
    <phoneticPr fontId="42"/>
  </si>
  <si>
    <t>活動責任者</t>
    <rPh sb="0" eb="2">
      <t>カツドウ</t>
    </rPh>
    <rPh sb="2" eb="5">
      <t>セキニンシャ</t>
    </rPh>
    <phoneticPr fontId="42"/>
  </si>
  <si>
    <t>校長</t>
    <rPh sb="0" eb="2">
      <t>コウチョウ</t>
    </rPh>
    <phoneticPr fontId="42"/>
  </si>
  <si>
    <t>陸上支援</t>
    <rPh sb="0" eb="2">
      <t>リクジョウ</t>
    </rPh>
    <rPh sb="2" eb="4">
      <t>シエン</t>
    </rPh>
    <phoneticPr fontId="42"/>
  </si>
  <si>
    <t>4年担任</t>
    <rPh sb="1" eb="2">
      <t>ネン</t>
    </rPh>
    <rPh sb="2" eb="4">
      <t>タンニン</t>
    </rPh>
    <phoneticPr fontId="42"/>
  </si>
  <si>
    <t>水上監視</t>
    <rPh sb="0" eb="2">
      <t>スイジョウ</t>
    </rPh>
    <rPh sb="2" eb="4">
      <t>カンシ</t>
    </rPh>
    <phoneticPr fontId="42"/>
  </si>
  <si>
    <t>写真撮影</t>
    <rPh sb="0" eb="2">
      <t>シャシン</t>
    </rPh>
    <rPh sb="2" eb="4">
      <t>サツエイ</t>
    </rPh>
    <phoneticPr fontId="42"/>
  </si>
  <si>
    <t>特支担任</t>
    <rPh sb="0" eb="2">
      <t>トクシ</t>
    </rPh>
    <rPh sb="2" eb="4">
      <t>タンニン</t>
    </rPh>
    <phoneticPr fontId="42"/>
  </si>
  <si>
    <t>陸上での生徒指導、カヌーの水上への出入りの補助、洗浄、カヌー運搬の補助など。</t>
    <rPh sb="0" eb="2">
      <t>リクジョウ</t>
    </rPh>
    <rPh sb="4" eb="6">
      <t>セイト</t>
    </rPh>
    <rPh sb="6" eb="8">
      <t>シドウ</t>
    </rPh>
    <rPh sb="13" eb="15">
      <t>スイジョウ</t>
    </rPh>
    <rPh sb="17" eb="19">
      <t>デイ</t>
    </rPh>
    <rPh sb="21" eb="23">
      <t>ホジョ</t>
    </rPh>
    <rPh sb="24" eb="26">
      <t>センジョウ</t>
    </rPh>
    <rPh sb="30" eb="32">
      <t>ウンパン</t>
    </rPh>
    <rPh sb="33" eb="35">
      <t>ホジョ</t>
    </rPh>
    <phoneticPr fontId="42"/>
  </si>
  <si>
    <t>研修会での確認事項や役割分担を引率指導者全員で共有している。</t>
    <phoneticPr fontId="2"/>
  </si>
  <si>
    <t>活動資料集の「活動上の安全管理について」「カヌー活動」を引率者全員が読んでいる。</t>
    <phoneticPr fontId="2"/>
  </si>
  <si>
    <t>保護者説明会を実施し、活動への同意を得ている。</t>
    <phoneticPr fontId="2"/>
  </si>
  <si>
    <t>準備運動、パドル操作、カヌー乗降・操舵、レスキュー指導、役割確認</t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</si>
  <si>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</si>
  <si>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・活動保険は各団体で対応をお願いします。</t>
    <phoneticPr fontId="2"/>
  </si>
  <si>
    <t>金峰市立海浜小学校</t>
    <rPh sb="0" eb="2">
      <t>キンボウ</t>
    </rPh>
    <rPh sb="2" eb="4">
      <t>シリツ</t>
    </rPh>
    <rPh sb="4" eb="6">
      <t>カイヒン</t>
    </rPh>
    <rPh sb="6" eb="9">
      <t>ショウガッコウ</t>
    </rPh>
    <phoneticPr fontId="42"/>
  </si>
  <si>
    <t>金峰　一郎</t>
    <rPh sb="0" eb="2">
      <t>キンボウ</t>
    </rPh>
    <rPh sb="3" eb="5">
      <t>イチロウ</t>
    </rPh>
    <phoneticPr fontId="42"/>
  </si>
  <si>
    <t>海浜　次郎</t>
    <rPh sb="0" eb="2">
      <t>カイヒン</t>
    </rPh>
    <rPh sb="3" eb="5">
      <t>ジロウ</t>
    </rPh>
    <phoneticPr fontId="42"/>
  </si>
  <si>
    <t>金峰　花子</t>
    <rPh sb="0" eb="2">
      <t>キンボウ</t>
    </rPh>
    <rPh sb="3" eb="5">
      <t>ハナコ</t>
    </rPh>
    <phoneticPr fontId="42"/>
  </si>
  <si>
    <t>5年担任</t>
    <rPh sb="1" eb="2">
      <t>ネン</t>
    </rPh>
    <rPh sb="2" eb="4">
      <t>タンニン</t>
    </rPh>
    <phoneticPr fontId="42"/>
  </si>
  <si>
    <t>海浜　よし子</t>
    <rPh sb="0" eb="2">
      <t>カイヒン</t>
    </rPh>
    <rPh sb="5" eb="6">
      <t>コ</t>
    </rPh>
    <phoneticPr fontId="42"/>
  </si>
  <si>
    <t>※活動責任者</t>
    <rPh sb="1" eb="3">
      <t>カツドウ</t>
    </rPh>
    <rPh sb="3" eb="6">
      <t>セキニンシャ</t>
    </rPh>
    <phoneticPr fontId="42"/>
  </si>
  <si>
    <t>※陸上支援</t>
    <rPh sb="1" eb="3">
      <t>リクジョウ</t>
    </rPh>
    <rPh sb="3" eb="5">
      <t>シエン</t>
    </rPh>
    <phoneticPr fontId="42"/>
  </si>
  <si>
    <t>※水上監視</t>
    <rPh sb="1" eb="3">
      <t>スイジョウ</t>
    </rPh>
    <rPh sb="3" eb="5">
      <t>カンシ</t>
    </rPh>
    <phoneticPr fontId="42"/>
  </si>
  <si>
    <t>※は必須です。</t>
    <rPh sb="2" eb="4">
      <t>ヒッス</t>
    </rPh>
    <phoneticPr fontId="2"/>
  </si>
  <si>
    <t>引率担当者名</t>
    <rPh sb="0" eb="2">
      <t>インソツ</t>
    </rPh>
    <rPh sb="2" eb="5">
      <t>タントウシャ</t>
    </rPh>
    <rPh sb="5" eb="6">
      <t>メイ</t>
    </rPh>
    <phoneticPr fontId="2"/>
  </si>
  <si>
    <t>TEL　（携帯など）</t>
    <rPh sb="5" eb="7">
      <t>ケイタイ</t>
    </rPh>
    <phoneticPr fontId="2"/>
  </si>
  <si>
    <t>【ねらい】</t>
    <phoneticPr fontId="45"/>
  </si>
  <si>
    <t>1日目</t>
    <rPh sb="1" eb="3">
      <t>ニチメ</t>
    </rPh>
    <phoneticPr fontId="2"/>
  </si>
  <si>
    <t>2日目</t>
    <rPh sb="1" eb="3">
      <t>ニチメ</t>
    </rPh>
    <phoneticPr fontId="2"/>
  </si>
  <si>
    <t>時刻</t>
    <rPh sb="0" eb="2">
      <t>ジコク</t>
    </rPh>
    <phoneticPr fontId="2"/>
  </si>
  <si>
    <t>活動内容・用具の数</t>
    <rPh sb="0" eb="2">
      <t>カツドウ</t>
    </rPh>
    <rPh sb="2" eb="4">
      <t>ナイヨウ</t>
    </rPh>
    <rPh sb="5" eb="7">
      <t>ヨウグ</t>
    </rPh>
    <rPh sb="8" eb="9">
      <t>カズ</t>
    </rPh>
    <phoneticPr fontId="2"/>
  </si>
  <si>
    <t>場所や
移動方法</t>
    <rPh sb="0" eb="2">
      <t>バショ</t>
    </rPh>
    <rPh sb="4" eb="6">
      <t>イドウ</t>
    </rPh>
    <rPh sb="6" eb="8">
      <t>ホウホウ</t>
    </rPh>
    <phoneticPr fontId="2"/>
  </si>
  <si>
    <t>依頼
A・B・自主</t>
    <rPh sb="0" eb="2">
      <t>イライ</t>
    </rPh>
    <rPh sb="7" eb="9">
      <t>ジシュ</t>
    </rPh>
    <phoneticPr fontId="2"/>
  </si>
  <si>
    <t>雨天時活動</t>
    <rPh sb="0" eb="2">
      <t>ウテン</t>
    </rPh>
    <rPh sb="2" eb="3">
      <t>ジ</t>
    </rPh>
    <rPh sb="3" eb="5">
      <t>カツドウ</t>
    </rPh>
    <phoneticPr fontId="2"/>
  </si>
  <si>
    <t>朝食</t>
    <rPh sb="0" eb="2">
      <t>チョウショク</t>
    </rPh>
    <phoneticPr fontId="2"/>
  </si>
  <si>
    <t>午前</t>
    <rPh sb="0" eb="2">
      <t>ゴゼン</t>
    </rPh>
    <phoneticPr fontId="2"/>
  </si>
  <si>
    <t>昼食</t>
    <rPh sb="0" eb="2">
      <t>チュウショク</t>
    </rPh>
    <phoneticPr fontId="2"/>
  </si>
  <si>
    <t>午後</t>
    <rPh sb="0" eb="2">
      <t>ゴゴ</t>
    </rPh>
    <phoneticPr fontId="2"/>
  </si>
  <si>
    <t>夕食</t>
    <rPh sb="0" eb="2">
      <t>ユウショク</t>
    </rPh>
    <phoneticPr fontId="2"/>
  </si>
  <si>
    <t>入浴</t>
    <rPh sb="0" eb="2">
      <t>ニュウヨク</t>
    </rPh>
    <phoneticPr fontId="2"/>
  </si>
  <si>
    <t>場所は一任</t>
    <rPh sb="0" eb="2">
      <t>バショ</t>
    </rPh>
    <rPh sb="3" eb="5">
      <t>イチニン</t>
    </rPh>
    <phoneticPr fontId="2"/>
  </si>
  <si>
    <t>就寝</t>
    <rPh sb="0" eb="2">
      <t>シュウシン</t>
    </rPh>
    <phoneticPr fontId="2"/>
  </si>
  <si>
    <t>3日目</t>
    <rPh sb="1" eb="3">
      <t>ニチメ</t>
    </rPh>
    <phoneticPr fontId="2"/>
  </si>
  <si>
    <t>日程表に書いていないその他必要な用具の数</t>
    <rPh sb="0" eb="3">
      <t>ニッテイヒョウ</t>
    </rPh>
    <rPh sb="4" eb="5">
      <t>カ</t>
    </rPh>
    <rPh sb="12" eb="13">
      <t>タ</t>
    </rPh>
    <rPh sb="13" eb="15">
      <t>ヒツヨウ</t>
    </rPh>
    <rPh sb="16" eb="18">
      <t>ヨウグ</t>
    </rPh>
    <rPh sb="19" eb="20">
      <t>カズ</t>
    </rPh>
    <phoneticPr fontId="2"/>
  </si>
  <si>
    <t>内　容（日時）</t>
    <rPh sb="0" eb="1">
      <t>ウチ</t>
    </rPh>
    <rPh sb="2" eb="3">
      <t>カタチ</t>
    </rPh>
    <rPh sb="4" eb="6">
      <t>ニチジ</t>
    </rPh>
    <phoneticPr fontId="2"/>
  </si>
  <si>
    <t>個数</t>
    <rPh sb="0" eb="2">
      <t>コスウ</t>
    </rPh>
    <phoneticPr fontId="2"/>
  </si>
  <si>
    <t>食堂</t>
    <rPh sb="0" eb="2">
      <t>ショクドウ</t>
    </rPh>
    <phoneticPr fontId="2"/>
  </si>
  <si>
    <t>宿泊室</t>
    <rPh sb="0" eb="3">
      <t>シュクハクシツ</t>
    </rPh>
    <phoneticPr fontId="2"/>
  </si>
  <si>
    <t>　☑　チェックお願いします。　日程表の中に記入してありますか？</t>
    <rPh sb="8" eb="9">
      <t>ネガ</t>
    </rPh>
    <rPh sb="15" eb="18">
      <t>ニッテイヒョウ</t>
    </rPh>
    <rPh sb="19" eb="20">
      <t>ナカ</t>
    </rPh>
    <rPh sb="21" eb="23">
      <t>キニュウ</t>
    </rPh>
    <phoneticPr fontId="2"/>
  </si>
  <si>
    <t>海浜小学校</t>
    <rPh sb="0" eb="2">
      <t>カイヒン</t>
    </rPh>
    <rPh sb="2" eb="5">
      <t>ショウガッコウ</t>
    </rPh>
    <phoneticPr fontId="2"/>
  </si>
  <si>
    <t>　　６月　１４日　（　水　）　～　　６月　１６日　　（　金　）</t>
    <rPh sb="3" eb="4">
      <t>ツキ</t>
    </rPh>
    <rPh sb="7" eb="8">
      <t>ニチ</t>
    </rPh>
    <rPh sb="11" eb="12">
      <t>スイ</t>
    </rPh>
    <rPh sb="19" eb="20">
      <t>ツキ</t>
    </rPh>
    <rPh sb="23" eb="24">
      <t>ニチ</t>
    </rPh>
    <rPh sb="28" eb="29">
      <t>キン</t>
    </rPh>
    <phoneticPr fontId="2"/>
  </si>
  <si>
    <r>
      <rPr>
        <sz val="14"/>
        <color theme="1"/>
        <rFont val="ＭＳ ゴシック"/>
        <family val="3"/>
        <charset val="128"/>
      </rPr>
      <t>　　　　　　</t>
    </r>
    <r>
      <rPr>
        <u/>
        <sz val="14"/>
        <color theme="1"/>
        <rFont val="ＭＳ ゴシック"/>
        <family val="3"/>
        <charset val="128"/>
      </rPr>
      <t>団　体　名　　　　　　　　　　　　　　　　　　　　　　　　　　　　　　　</t>
    </r>
    <phoneticPr fontId="2"/>
  </si>
  <si>
    <r>
      <rPr>
        <sz val="14"/>
        <color theme="1"/>
        <rFont val="ＭＳ ゴシック"/>
        <family val="3"/>
        <charset val="128"/>
      </rPr>
      <t xml:space="preserve">            </t>
    </r>
    <r>
      <rPr>
        <u/>
        <sz val="14"/>
        <color theme="1"/>
        <rFont val="ＭＳ ゴシック"/>
        <family val="3"/>
        <charset val="128"/>
      </rPr>
      <t>利 用 期 間</t>
    </r>
    <rPh sb="12" eb="13">
      <t>リ</t>
    </rPh>
    <rPh sb="14" eb="15">
      <t>ヨウ</t>
    </rPh>
    <rPh sb="16" eb="17">
      <t>キ</t>
    </rPh>
    <rPh sb="18" eb="19">
      <t>アイダ</t>
    </rPh>
    <phoneticPr fontId="2"/>
  </si>
  <si>
    <t>利用施設</t>
    <rPh sb="0" eb="2">
      <t>リヨウ</t>
    </rPh>
    <rPh sb="2" eb="4">
      <t>シセツ</t>
    </rPh>
    <phoneticPr fontId="2"/>
  </si>
  <si>
    <t>金峰少年自然の家</t>
    <rPh sb="0" eb="2">
      <t>キンボウ</t>
    </rPh>
    <rPh sb="2" eb="4">
      <t>ショウネン</t>
    </rPh>
    <rPh sb="4" eb="6">
      <t>シゼン</t>
    </rPh>
    <rPh sb="7" eb="8">
      <t>イエ</t>
    </rPh>
    <phoneticPr fontId="2"/>
  </si>
  <si>
    <t>海浜自然の家</t>
    <rPh sb="0" eb="2">
      <t>カイヒン</t>
    </rPh>
    <rPh sb="2" eb="4">
      <t>シゼン</t>
    </rPh>
    <rPh sb="5" eb="6">
      <t>イエ</t>
    </rPh>
    <phoneticPr fontId="2"/>
  </si>
  <si>
    <t>利用目的（研修内容）</t>
    <rPh sb="0" eb="2">
      <t>リヨウ</t>
    </rPh>
    <rPh sb="2" eb="4">
      <t>モクテキ</t>
    </rPh>
    <rPh sb="5" eb="7">
      <t>ケンシュウ</t>
    </rPh>
    <rPh sb="7" eb="9">
      <t>ナイヨウ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</si>
  <si>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</si>
  <si>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　校長　　金峰　一郎</t>
    <rPh sb="1" eb="3">
      <t>コウチョウ</t>
    </rPh>
    <rPh sb="5" eb="7">
      <t>キンボウ</t>
    </rPh>
    <rPh sb="8" eb="10">
      <t>イチロウ</t>
    </rPh>
    <phoneticPr fontId="2"/>
  </si>
  <si>
    <t>引率代表者職・氏名</t>
    <rPh sb="0" eb="2">
      <t>インソツ</t>
    </rPh>
    <rPh sb="2" eb="5">
      <t>ダイヒョウシャ</t>
    </rPh>
    <rPh sb="5" eb="6">
      <t>ショク</t>
    </rPh>
    <rPh sb="7" eb="9">
      <t>シメイ</t>
    </rPh>
    <phoneticPr fontId="2"/>
  </si>
  <si>
    <t>自然体験活動を通して、自分と向き合い、仲間同士のつながりを深める。</t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</si>
  <si>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</si>
  <si>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</si>
  <si>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９９８－０８９７８</t>
    <phoneticPr fontId="2"/>
  </si>
  <si>
    <t>飽海郡遊佐町菅里字菅野２９９</t>
    <rPh sb="0" eb="3">
      <t>アクミグン</t>
    </rPh>
    <rPh sb="3" eb="6">
      <t>ユザマチ</t>
    </rPh>
    <rPh sb="6" eb="8">
      <t>スガサト</t>
    </rPh>
    <rPh sb="8" eb="9">
      <t>アザ</t>
    </rPh>
    <rPh sb="9" eb="11">
      <t>スガノ</t>
    </rPh>
    <phoneticPr fontId="2"/>
  </si>
  <si>
    <t>日中に
連絡が
つく所</t>
    <rPh sb="0" eb="2">
      <t>ニッチュウ</t>
    </rPh>
    <rPh sb="4" eb="6">
      <t>レンラク</t>
    </rPh>
    <rPh sb="10" eb="11">
      <t>トコロ</t>
    </rPh>
    <phoneticPr fontId="2"/>
  </si>
  <si>
    <t>電話</t>
    <rPh sb="0" eb="2">
      <t>デンワ</t>
    </rPh>
    <phoneticPr fontId="2"/>
  </si>
  <si>
    <t>FAX</t>
    <phoneticPr fontId="2"/>
  </si>
  <si>
    <t>メール</t>
    <phoneticPr fontId="2"/>
  </si>
  <si>
    <t>０２３４－２４－２４００</t>
    <phoneticPr fontId="2"/>
  </si>
  <si>
    <t>０９０－００００－００００</t>
    <phoneticPr fontId="2"/>
  </si>
  <si>
    <t>kinbosyo@////</t>
    <phoneticPr fontId="2"/>
  </si>
  <si>
    <t>０２３４－２４－５５００</t>
    <phoneticPr fontId="2"/>
  </si>
  <si>
    <t>利用日（決定した日）</t>
    <rPh sb="4" eb="6">
      <t>ケッテイ</t>
    </rPh>
    <rPh sb="8" eb="9">
      <t>ヒ</t>
    </rPh>
    <phoneticPr fontId="2"/>
  </si>
  <si>
    <t>場所、移動方法(バスの種類)　</t>
    <phoneticPr fontId="2"/>
  </si>
  <si>
    <t>出会い・別れのつどい</t>
    <phoneticPr fontId="2"/>
  </si>
  <si>
    <t>必要な用具や個数　</t>
    <phoneticPr fontId="2"/>
  </si>
  <si>
    <t>入浴の希望時刻（要調整）</t>
    <phoneticPr fontId="2"/>
  </si>
  <si>
    <t>利用部屋の清掃時刻</t>
    <phoneticPr fontId="2"/>
  </si>
  <si>
    <t>レトルト炊飯</t>
    <rPh sb="4" eb="6">
      <t>スイハン</t>
    </rPh>
    <phoneticPr fontId="2"/>
  </si>
  <si>
    <t>：</t>
    <phoneticPr fontId="2"/>
  </si>
  <si>
    <t>いない</t>
    <phoneticPr fontId="2"/>
  </si>
  <si>
    <t>１枚</t>
    <rPh sb="1" eb="2">
      <t>マイ</t>
    </rPh>
    <phoneticPr fontId="2"/>
  </si>
  <si>
    <t>館内食</t>
    <rPh sb="0" eb="2">
      <t>カンナイ</t>
    </rPh>
    <rPh sb="2" eb="3">
      <t>ショク</t>
    </rPh>
    <phoneticPr fontId="2"/>
  </si>
  <si>
    <t>雑炊</t>
    <rPh sb="0" eb="2">
      <t>ゾウスイ</t>
    </rPh>
    <phoneticPr fontId="2"/>
  </si>
  <si>
    <t>お手軽パン朝食</t>
    <rPh sb="1" eb="3">
      <t>テガル</t>
    </rPh>
    <rPh sb="5" eb="7">
      <t>チョウショク</t>
    </rPh>
    <phoneticPr fontId="2"/>
  </si>
  <si>
    <t>出前カツカレー</t>
    <rPh sb="0" eb="2">
      <t>デマエ</t>
    </rPh>
    <phoneticPr fontId="2"/>
  </si>
  <si>
    <t>カッパル弁当</t>
    <rPh sb="4" eb="6">
      <t>ベントウ</t>
    </rPh>
    <phoneticPr fontId="2"/>
  </si>
  <si>
    <t>登山弁当</t>
    <rPh sb="0" eb="2">
      <t>トザン</t>
    </rPh>
    <rPh sb="2" eb="4">
      <t>ベントウ</t>
    </rPh>
    <phoneticPr fontId="2"/>
  </si>
  <si>
    <t>魚肉ソーセージ</t>
    <rPh sb="0" eb="2">
      <t>ギョニク</t>
    </rPh>
    <phoneticPr fontId="2"/>
  </si>
  <si>
    <t>食パン</t>
    <rPh sb="0" eb="1">
      <t>ショク</t>
    </rPh>
    <phoneticPr fontId="2"/>
  </si>
  <si>
    <t>牛丼</t>
    <rPh sb="0" eb="2">
      <t>ギュウドン</t>
    </rPh>
    <phoneticPr fontId="2"/>
  </si>
  <si>
    <t>(</t>
    <phoneticPr fontId="2"/>
  </si>
  <si>
    <t>)</t>
    <phoneticPr fontId="2"/>
  </si>
  <si>
    <t>教諭</t>
    <rPh sb="0" eb="2">
      <t>キョウユ</t>
    </rPh>
    <phoneticPr fontId="2"/>
  </si>
  <si>
    <t>金峰　花子</t>
    <rPh sb="0" eb="2">
      <t>キンボウ</t>
    </rPh>
    <rPh sb="3" eb="5">
      <t>ハナコ</t>
    </rPh>
    <phoneticPr fontId="2"/>
  </si>
  <si>
    <t>海浜　金次郎</t>
    <rPh sb="0" eb="2">
      <t>カイヒン</t>
    </rPh>
    <rPh sb="3" eb="4">
      <t>キン</t>
    </rPh>
    <phoneticPr fontId="2"/>
  </si>
  <si>
    <t>0234－77－2166</t>
    <phoneticPr fontId="2"/>
  </si>
  <si>
    <t>　●月　　●日　（●）</t>
    <phoneticPr fontId="2"/>
  </si>
  <si>
    <t>●月　●日　（●）</t>
    <phoneticPr fontId="2"/>
  </si>
  <si>
    <t>起床・洗面等</t>
    <rPh sb="0" eb="2">
      <t>キショウ</t>
    </rPh>
    <rPh sb="3" eb="5">
      <t>センメン</t>
    </rPh>
    <rPh sb="5" eb="6">
      <t>ナド</t>
    </rPh>
    <phoneticPr fontId="2"/>
  </si>
  <si>
    <t>自主</t>
    <rPh sb="0" eb="2">
      <t>ジシュ</t>
    </rPh>
    <phoneticPr fontId="2"/>
  </si>
  <si>
    <t>清掃</t>
    <rPh sb="0" eb="2">
      <t>セイソウ</t>
    </rPh>
    <phoneticPr fontId="2"/>
  </si>
  <si>
    <t>鉾立へ移動</t>
    <rPh sb="0" eb="2">
      <t>ホコダテ</t>
    </rPh>
    <rPh sb="3" eb="5">
      <t>イドウ</t>
    </rPh>
    <phoneticPr fontId="2"/>
  </si>
  <si>
    <t>海浜バス</t>
    <rPh sb="0" eb="2">
      <t>カイヒン</t>
    </rPh>
    <phoneticPr fontId="2"/>
  </si>
  <si>
    <t>登山開始</t>
    <rPh sb="0" eb="2">
      <t>トザン</t>
    </rPh>
    <rPh sb="2" eb="4">
      <t>カイシ</t>
    </rPh>
    <phoneticPr fontId="2"/>
  </si>
  <si>
    <t>登山ができない場合</t>
    <rPh sb="0" eb="2">
      <t>トザン</t>
    </rPh>
    <rPh sb="7" eb="9">
      <t>バアイ</t>
    </rPh>
    <phoneticPr fontId="2"/>
  </si>
  <si>
    <t>（移動前に弁当受け取り）</t>
    <rPh sb="1" eb="3">
      <t>イドウ</t>
    </rPh>
    <rPh sb="3" eb="4">
      <t>マエ</t>
    </rPh>
    <rPh sb="5" eb="7">
      <t>ベントウ</t>
    </rPh>
    <rPh sb="7" eb="8">
      <t>ウ</t>
    </rPh>
    <rPh sb="9" eb="10">
      <t>ト</t>
    </rPh>
    <phoneticPr fontId="2"/>
  </si>
  <si>
    <t>フォトフレーム40</t>
    <phoneticPr fontId="2"/>
  </si>
  <si>
    <t>（大研修室）</t>
    <rPh sb="1" eb="2">
      <t>ダイ</t>
    </rPh>
    <rPh sb="2" eb="5">
      <t>ケンシュウシツ</t>
    </rPh>
    <phoneticPr fontId="2"/>
  </si>
  <si>
    <t>下山開始</t>
    <rPh sb="0" eb="2">
      <t>ゲザン</t>
    </rPh>
    <rPh sb="2" eb="4">
      <t>カイシ</t>
    </rPh>
    <phoneticPr fontId="2"/>
  </si>
  <si>
    <t>海浜へ出発</t>
    <rPh sb="0" eb="2">
      <t>カイヒン</t>
    </rPh>
    <rPh sb="3" eb="5">
      <t>シュッパツ</t>
    </rPh>
    <phoneticPr fontId="2"/>
  </si>
  <si>
    <t>キャンドルクラフト４０</t>
    <phoneticPr fontId="2"/>
  </si>
  <si>
    <t>入所</t>
    <rPh sb="0" eb="2">
      <t>ニュウショ</t>
    </rPh>
    <phoneticPr fontId="2"/>
  </si>
  <si>
    <t>（大研修室）</t>
    <rPh sb="1" eb="5">
      <t>ダイケンシュウシツ</t>
    </rPh>
    <phoneticPr fontId="2"/>
  </si>
  <si>
    <t>出会いのつどい</t>
    <rPh sb="0" eb="2">
      <t>デア</t>
    </rPh>
    <phoneticPr fontId="2"/>
  </si>
  <si>
    <t>体育館</t>
    <rPh sb="0" eb="3">
      <t>タイイクカン</t>
    </rPh>
    <phoneticPr fontId="2"/>
  </si>
  <si>
    <t>ビバーク準備</t>
    <rPh sb="4" eb="6">
      <t>ジュンビ</t>
    </rPh>
    <phoneticPr fontId="2"/>
  </si>
  <si>
    <t>野外炊飯７班（BBQ）</t>
    <rPh sb="0" eb="2">
      <t>ヤガイ</t>
    </rPh>
    <rPh sb="2" eb="4">
      <t>スイハン</t>
    </rPh>
    <rPh sb="5" eb="6">
      <t>ハン</t>
    </rPh>
    <phoneticPr fontId="2"/>
  </si>
  <si>
    <t>野外炊飯場</t>
    <rPh sb="0" eb="4">
      <t>ヤガイスイハン</t>
    </rPh>
    <rPh sb="4" eb="5">
      <t>ジョウ</t>
    </rPh>
    <phoneticPr fontId="2"/>
  </si>
  <si>
    <t>登山準備</t>
    <rPh sb="0" eb="2">
      <t>トザン</t>
    </rPh>
    <rPh sb="2" eb="4">
      <t>ジュンビ</t>
    </rPh>
    <phoneticPr fontId="2"/>
  </si>
  <si>
    <t>天体観測</t>
    <rPh sb="0" eb="4">
      <t>テンタイカンソク</t>
    </rPh>
    <phoneticPr fontId="2"/>
  </si>
  <si>
    <t>ビバーク泊</t>
    <rPh sb="4" eb="5">
      <t>ハク</t>
    </rPh>
    <phoneticPr fontId="2"/>
  </si>
  <si>
    <t>グラウンド</t>
  </si>
  <si>
    <t>館内泊</t>
    <rPh sb="0" eb="3">
      <t>カンナイハク</t>
    </rPh>
    <phoneticPr fontId="2"/>
  </si>
  <si>
    <t>　●月　●日　（●）</t>
    <phoneticPr fontId="2"/>
  </si>
  <si>
    <t>起床・洗面等</t>
    <rPh sb="0" eb="2">
      <t>キショウ</t>
    </rPh>
    <rPh sb="3" eb="5">
      <t>センメン</t>
    </rPh>
    <rPh sb="5" eb="6">
      <t>トウ</t>
    </rPh>
    <phoneticPr fontId="2"/>
  </si>
  <si>
    <t>熊すず</t>
    <rPh sb="0" eb="1">
      <t>クマ</t>
    </rPh>
    <phoneticPr fontId="2"/>
  </si>
  <si>
    <t>カヌー活動準備</t>
    <rPh sb="3" eb="5">
      <t>カツドウ</t>
    </rPh>
    <rPh sb="5" eb="7">
      <t>ジュンビ</t>
    </rPh>
    <phoneticPr fontId="2"/>
  </si>
  <si>
    <t>カヌー活動（海）</t>
    <rPh sb="3" eb="5">
      <t>カツドウ</t>
    </rPh>
    <rPh sb="6" eb="7">
      <t>ウミ</t>
    </rPh>
    <phoneticPr fontId="2"/>
  </si>
  <si>
    <t>湧水巡り</t>
    <rPh sb="0" eb="2">
      <t>ユウスイ</t>
    </rPh>
    <rPh sb="2" eb="3">
      <t>メグ</t>
    </rPh>
    <phoneticPr fontId="2"/>
  </si>
  <si>
    <t>ランタン</t>
    <phoneticPr fontId="2"/>
  </si>
  <si>
    <t>８艇　S４艇　W４艇</t>
    <rPh sb="1" eb="2">
      <t>テイ</t>
    </rPh>
    <rPh sb="5" eb="6">
      <t>テイ</t>
    </rPh>
    <rPh sb="9" eb="10">
      <t>テイ</t>
    </rPh>
    <phoneticPr fontId="2"/>
  </si>
  <si>
    <t>部屋点検</t>
    <rPh sb="0" eb="2">
      <t>ヘヤ</t>
    </rPh>
    <rPh sb="2" eb="4">
      <t>テンケン</t>
    </rPh>
    <phoneticPr fontId="2"/>
  </si>
  <si>
    <t>別れのつどい</t>
    <rPh sb="0" eb="1">
      <t>ワカ</t>
    </rPh>
    <phoneticPr fontId="2"/>
  </si>
  <si>
    <t>☑　出会い・別れのつどい　　　　　 ☑　場所、移動方法（バスの種類）　</t>
    <rPh sb="2" eb="4">
      <t>デア</t>
    </rPh>
    <rPh sb="6" eb="7">
      <t>ワカ</t>
    </rPh>
    <rPh sb="20" eb="22">
      <t>バショ</t>
    </rPh>
    <rPh sb="23" eb="25">
      <t>イドウ</t>
    </rPh>
    <rPh sb="25" eb="27">
      <t>ホウホウ</t>
    </rPh>
    <rPh sb="31" eb="33">
      <t>シュルイ</t>
    </rPh>
    <phoneticPr fontId="2"/>
  </si>
  <si>
    <t>☑　カヌーの班数　　　　　　☑　必要な用具や個数　</t>
    <rPh sb="16" eb="18">
      <t>ヒツヨウ</t>
    </rPh>
    <rPh sb="19" eb="21">
      <t>ヨウグ</t>
    </rPh>
    <rPh sb="22" eb="24">
      <t>コスウ</t>
    </rPh>
    <phoneticPr fontId="2"/>
  </si>
  <si>
    <t>☑　入浴の希望時刻（要調整）　　 ☑　利用部屋の清掃時刻　　</t>
    <rPh sb="2" eb="4">
      <t>ニュウヨク</t>
    </rPh>
    <rPh sb="5" eb="7">
      <t>キボウ</t>
    </rPh>
    <rPh sb="7" eb="9">
      <t>ジコク</t>
    </rPh>
    <rPh sb="10" eb="11">
      <t>ヨウ</t>
    </rPh>
    <rPh sb="11" eb="13">
      <t>チョウセイ</t>
    </rPh>
    <rPh sb="19" eb="21">
      <t>リヨウ</t>
    </rPh>
    <rPh sb="21" eb="23">
      <t>ベヤ</t>
    </rPh>
    <rPh sb="24" eb="26">
      <t>セイソウ</t>
    </rPh>
    <rPh sb="26" eb="28">
      <t>ジコク</t>
    </rPh>
    <phoneticPr fontId="2"/>
  </si>
  <si>
    <t>シャワー</t>
    <phoneticPr fontId="2"/>
  </si>
  <si>
    <t>ふりかえり</t>
    <phoneticPr fontId="2"/>
  </si>
  <si>
    <t>ボンファイヤー４</t>
    <phoneticPr fontId="2"/>
  </si>
  <si>
    <t>ラジオ</t>
    <phoneticPr fontId="2"/>
  </si>
  <si>
    <t>カヌーの班数</t>
    <phoneticPr fontId="2"/>
  </si>
  <si>
    <t>海カヌー</t>
    <rPh sb="0" eb="1">
      <t>ウミ</t>
    </rPh>
    <phoneticPr fontId="2"/>
  </si>
  <si>
    <t>川カヌー</t>
    <rPh sb="0" eb="1">
      <t>カワ</t>
    </rPh>
    <phoneticPr fontId="2"/>
  </si>
  <si>
    <t>釜磯</t>
    <rPh sb="0" eb="1">
      <t>カマ</t>
    </rPh>
    <rPh sb="1" eb="2">
      <t>イソ</t>
    </rPh>
    <phoneticPr fontId="2"/>
  </si>
  <si>
    <t>丸池様</t>
    <rPh sb="0" eb="1">
      <t>マル</t>
    </rPh>
    <rPh sb="1" eb="2">
      <t>イケ</t>
    </rPh>
    <rPh sb="2" eb="3">
      <t>サマ</t>
    </rPh>
    <phoneticPr fontId="2"/>
  </si>
  <si>
    <t>二の滝</t>
    <rPh sb="0" eb="1">
      <t>ニ</t>
    </rPh>
    <rPh sb="2" eb="3">
      <t>タキ</t>
    </rPh>
    <phoneticPr fontId="2"/>
  </si>
  <si>
    <t>その他</t>
    <rPh sb="2" eb="3">
      <t>ホカ</t>
    </rPh>
    <phoneticPr fontId="2"/>
  </si>
  <si>
    <t>〔　　</t>
    <phoneticPr fontId="2"/>
  </si>
  <si>
    <t>〕</t>
    <phoneticPr fontId="2"/>
  </si>
  <si>
    <t>着</t>
    <rPh sb="0" eb="1">
      <t>チャク</t>
    </rPh>
    <phoneticPr fontId="2"/>
  </si>
  <si>
    <t>発</t>
    <rPh sb="0" eb="1">
      <t>ハツ</t>
    </rPh>
    <phoneticPr fontId="2"/>
  </si>
  <si>
    <t>：</t>
    <phoneticPr fontId="2"/>
  </si>
  <si>
    <t>２　利用期日　〔　　　　</t>
    <phoneticPr fontId="2"/>
  </si>
  <si>
    <t>〕</t>
    <phoneticPr fontId="2"/>
  </si>
  <si>
    <t>場　　所</t>
    <rPh sb="0" eb="1">
      <t>バ</t>
    </rPh>
    <rPh sb="3" eb="4">
      <t>ショ</t>
    </rPh>
    <phoneticPr fontId="2"/>
  </si>
  <si>
    <t>発着</t>
    <rPh sb="0" eb="2">
      <t>ハッチャク</t>
    </rPh>
    <phoneticPr fontId="2"/>
  </si>
  <si>
    <t>備　　考</t>
    <rPh sb="0" eb="1">
      <t>ビ</t>
    </rPh>
    <rPh sb="3" eb="4">
      <t>コウ</t>
    </rPh>
    <phoneticPr fontId="2"/>
  </si>
  <si>
    <t>１　利用目的</t>
    <phoneticPr fontId="2"/>
  </si>
  <si>
    <t>まで提出してください。</t>
    <rPh sb="2" eb="4">
      <t>テイシュツ</t>
    </rPh>
    <phoneticPr fontId="2"/>
  </si>
  <si>
    <t>≪宿泊する全ての団体≫</t>
    <rPh sb="1" eb="3">
      <t>シュクハク</t>
    </rPh>
    <rPh sb="5" eb="6">
      <t>スベ</t>
    </rPh>
    <rPh sb="8" eb="10">
      <t>ダンタイ</t>
    </rPh>
    <phoneticPr fontId="2"/>
  </si>
  <si>
    <t>≪日帰りの全ての団体≫</t>
    <rPh sb="1" eb="3">
      <t>ヒガエ</t>
    </rPh>
    <rPh sb="5" eb="6">
      <t>スベ</t>
    </rPh>
    <rPh sb="8" eb="10">
      <t>ダンタイ</t>
    </rPh>
    <phoneticPr fontId="2"/>
  </si>
  <si>
    <t>≪食事をとる団体（持参弁当を除く）≫</t>
    <rPh sb="1" eb="3">
      <t>ショクジ</t>
    </rPh>
    <rPh sb="6" eb="8">
      <t>ダンタイ</t>
    </rPh>
    <rPh sb="9" eb="11">
      <t>ジサン</t>
    </rPh>
    <rPh sb="11" eb="13">
      <t>ベントウ</t>
    </rPh>
    <rPh sb="14" eb="15">
      <t>ノゾ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</si>
  <si>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宿泊する</t>
    </r>
    <r>
      <rPr>
        <b/>
        <sz val="11"/>
        <rFont val="ＭＳ Ｐゴシック"/>
        <family val="3"/>
        <charset val="128"/>
      </rPr>
      <t>全ての団体≫</t>
    </r>
    <rPh sb="1" eb="3">
      <t>シュクハク</t>
    </rPh>
    <rPh sb="5" eb="6">
      <t>スベ</t>
    </rPh>
    <rPh sb="8" eb="10">
      <t>ダンタイ</t>
    </rPh>
    <phoneticPr fontId="2"/>
  </si>
  <si>
    <r>
      <t>≪</t>
    </r>
    <r>
      <rPr>
        <b/>
        <sz val="11"/>
        <color rgb="FFFF0000"/>
        <rFont val="ＭＳ Ｐゴシック"/>
        <family val="3"/>
        <charset val="128"/>
      </rPr>
      <t>日帰りの</t>
    </r>
    <r>
      <rPr>
        <b/>
        <sz val="11"/>
        <rFont val="ＭＳ Ｐゴシック"/>
        <family val="3"/>
        <charset val="128"/>
      </rPr>
      <t>全ての団体≫</t>
    </r>
    <rPh sb="1" eb="3">
      <t>ヒガエ</t>
    </rPh>
    <rPh sb="5" eb="6">
      <t>スベ</t>
    </rPh>
    <rPh sb="8" eb="10">
      <t>ダンタイ</t>
    </rPh>
    <phoneticPr fontId="2"/>
  </si>
  <si>
    <t>カップゼリー</t>
  </si>
  <si>
    <t>カートンドッグ</t>
  </si>
  <si>
    <t>海カヌー</t>
    <rPh sb="0" eb="1">
      <t>ウミ</t>
    </rPh>
    <phoneticPr fontId="2"/>
  </si>
  <si>
    <t>川カヌー</t>
    <rPh sb="0" eb="1">
      <t>カワ</t>
    </rPh>
    <phoneticPr fontId="2"/>
  </si>
  <si>
    <t>川ツーリング</t>
    <rPh sb="0" eb="1">
      <t>カワ</t>
    </rPh>
    <phoneticPr fontId="2"/>
  </si>
  <si>
    <t>川カヌー＆川ツーリング</t>
    <rPh sb="0" eb="1">
      <t>カワ</t>
    </rPh>
    <rPh sb="5" eb="6">
      <t>カワ</t>
    </rPh>
    <phoneticPr fontId="2"/>
  </si>
  <si>
    <t>海カヌー＆川ツーリング</t>
    <rPh sb="0" eb="1">
      <t>ウミ</t>
    </rPh>
    <rPh sb="5" eb="6">
      <t>カワ</t>
    </rPh>
    <phoneticPr fontId="2"/>
  </si>
  <si>
    <t>海カヌー＆川カヌー</t>
    <rPh sb="0" eb="1">
      <t>ウミ</t>
    </rPh>
    <rPh sb="5" eb="6">
      <t>カワ</t>
    </rPh>
    <phoneticPr fontId="2"/>
  </si>
  <si>
    <t>玄関</t>
    <rPh sb="0" eb="2">
      <t>ゲンカン</t>
    </rPh>
    <phoneticPr fontId="2"/>
  </si>
  <si>
    <t>ロビー</t>
    <phoneticPr fontId="2"/>
  </si>
  <si>
    <t>体育館</t>
    <rPh sb="0" eb="3">
      <t>タイイクカン</t>
    </rPh>
    <phoneticPr fontId="2"/>
  </si>
  <si>
    <t>大研修室</t>
    <rPh sb="0" eb="4">
      <t>ダイケンシュウシツ</t>
    </rPh>
    <phoneticPr fontId="2"/>
  </si>
  <si>
    <t>食堂</t>
    <rPh sb="0" eb="2">
      <t>ショクドウ</t>
    </rPh>
    <phoneticPr fontId="2"/>
  </si>
  <si>
    <t>第１研修室</t>
    <rPh sb="0" eb="1">
      <t>ダイ</t>
    </rPh>
    <rPh sb="2" eb="5">
      <t>ケンシュウシツ</t>
    </rPh>
    <phoneticPr fontId="2"/>
  </si>
  <si>
    <t>第２研修室</t>
    <rPh sb="0" eb="1">
      <t>ダイ</t>
    </rPh>
    <rPh sb="2" eb="5">
      <t>ケンシュウシツ</t>
    </rPh>
    <phoneticPr fontId="2"/>
  </si>
  <si>
    <t>第４研修室</t>
    <rPh sb="0" eb="1">
      <t>ダイ</t>
    </rPh>
    <rPh sb="2" eb="5">
      <t>ケンシュウシツ</t>
    </rPh>
    <phoneticPr fontId="2"/>
  </si>
  <si>
    <t>第５研修室</t>
    <rPh sb="0" eb="1">
      <t>ダイ</t>
    </rPh>
    <rPh sb="2" eb="5">
      <t>ケンシュウシツ</t>
    </rPh>
    <phoneticPr fontId="2"/>
  </si>
  <si>
    <t>第６研修室</t>
    <rPh sb="0" eb="1">
      <t>ダイ</t>
    </rPh>
    <rPh sb="2" eb="5">
      <t>ケンシュウシツ</t>
    </rPh>
    <phoneticPr fontId="2"/>
  </si>
  <si>
    <t>第７研修室</t>
    <rPh sb="0" eb="1">
      <t>ダイ</t>
    </rPh>
    <rPh sb="2" eb="5">
      <t>ケンシュウシツ</t>
    </rPh>
    <phoneticPr fontId="2"/>
  </si>
  <si>
    <t>談話室</t>
    <rPh sb="0" eb="3">
      <t>ダンワシツ</t>
    </rPh>
    <phoneticPr fontId="2"/>
  </si>
  <si>
    <t>海浜バス</t>
    <rPh sb="0" eb="2">
      <t>カイヒン</t>
    </rPh>
    <phoneticPr fontId="2"/>
  </si>
  <si>
    <t>スクールバス</t>
    <phoneticPr fontId="2"/>
  </si>
  <si>
    <t>貸し切りバス</t>
    <rPh sb="0" eb="1">
      <t>カ</t>
    </rPh>
    <rPh sb="2" eb="3">
      <t>キ</t>
    </rPh>
    <phoneticPr fontId="2"/>
  </si>
  <si>
    <t>場所は一任</t>
    <rPh sb="0" eb="2">
      <t>バショ</t>
    </rPh>
    <rPh sb="3" eb="5">
      <t>イチニン</t>
    </rPh>
    <phoneticPr fontId="2"/>
  </si>
  <si>
    <t>２階ホール</t>
    <rPh sb="1" eb="2">
      <t>カイ</t>
    </rPh>
    <phoneticPr fontId="2"/>
  </si>
  <si>
    <t>野外炊飯場</t>
    <rPh sb="0" eb="5">
      <t>ヤガイスイハンジョウ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</si>
  <si>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</si>
  <si>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</si>
  <si>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</si>
  <si>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利用団体 基本情報</t>
    <rPh sb="0" eb="2">
      <t>リヨウ</t>
    </rPh>
    <rPh sb="2" eb="4">
      <t>ダンタイ</t>
    </rPh>
    <rPh sb="5" eb="7">
      <t>キホン</t>
    </rPh>
    <rPh sb="7" eb="9">
      <t>ジョウホウ</t>
    </rPh>
    <phoneticPr fontId="2"/>
  </si>
  <si>
    <t>入力した内容は、各申請書シートとリンクしています。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</si>
  <si>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団体代表者職・氏名</t>
    <rPh sb="0" eb="2">
      <t>ダンタイ</t>
    </rPh>
    <rPh sb="2" eb="5">
      <t>ダイヒョウシャ</t>
    </rPh>
    <rPh sb="5" eb="6">
      <t>ショク</t>
    </rPh>
    <rPh sb="7" eb="9">
      <t>シメイ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</si>
  <si>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ニンズウ</t>
    </rPh>
    <rPh sb="4" eb="5">
      <t>ヒョウ</t>
    </rPh>
    <rPh sb="7" eb="9">
      <t>カツドウ</t>
    </rPh>
    <rPh sb="22" eb="2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</si>
  <si>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①人数表　②活動プロプログラム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2" eb="4">
      <t>ニンズウ</t>
    </rPh>
    <rPh sb="4" eb="5">
      <t>ヒョウ</t>
    </rPh>
    <rPh sb="7" eb="9">
      <t>カツドウ</t>
    </rPh>
    <rPh sb="21" eb="23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</si>
  <si>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③給食申込書　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キュウショク</t>
    </rPh>
    <rPh sb="4" eb="7">
      <t>モウシコミショ</t>
    </rPh>
    <rPh sb="12" eb="14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</si>
  <si>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★食物アレルギー個人調査票（該当者がいる場合）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4">
      <t>ショクモツ</t>
    </rPh>
    <rPh sb="9" eb="11">
      <t>コジン</t>
    </rPh>
    <rPh sb="11" eb="14">
      <t>チョウサヒョウ</t>
    </rPh>
    <rPh sb="15" eb="18">
      <t>ガイトウシャ</t>
    </rPh>
    <rPh sb="21" eb="23">
      <t>バアイ</t>
    </rPh>
    <rPh sb="28" eb="30">
      <t>ニチマエ</t>
    </rPh>
    <phoneticPr fontId="2"/>
  </si>
  <si>
    <r>
      <rPr>
        <sz val="11"/>
        <color rgb="FF7030A0"/>
        <rFont val="BIZ UDPゴシック"/>
        <family val="3"/>
        <charset val="128"/>
      </rPr>
      <t>　⑤指導者・責任者名簿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5" eb="17">
      <t>ニチマエ</t>
    </rPh>
    <phoneticPr fontId="2"/>
  </si>
  <si>
    <t>≪金峰バス利用団体≫</t>
    <rPh sb="1" eb="3">
      <t>キンミネ</t>
    </rPh>
    <rPh sb="5" eb="7">
      <t>リヨウ</t>
    </rPh>
    <rPh sb="7" eb="9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</si>
  <si>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④バス利用申込書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3" eb="15">
      <t>ニチマエ</t>
    </rPh>
    <phoneticPr fontId="2"/>
  </si>
  <si>
    <t>４日目</t>
    <rPh sb="1" eb="3">
      <t>ニチメ</t>
    </rPh>
    <phoneticPr fontId="2"/>
  </si>
  <si>
    <t>５日目</t>
    <rPh sb="1" eb="3">
      <t>ニチメ</t>
    </rPh>
    <phoneticPr fontId="2"/>
  </si>
  <si>
    <t>６日目</t>
    <rPh sb="1" eb="3">
      <t>ニチメ</t>
    </rPh>
    <phoneticPr fontId="2"/>
  </si>
  <si>
    <t>☐</t>
  </si>
  <si>
    <t>□</t>
  </si>
  <si>
    <t>□</t>
    <phoneticPr fontId="2"/>
  </si>
  <si>
    <t>☑</t>
    <phoneticPr fontId="2"/>
  </si>
  <si>
    <t>提出日：</t>
    <phoneticPr fontId="2"/>
  </si>
  <si>
    <t>指定管理者　庄内アソビバプロジェクト　殿</t>
    <rPh sb="19" eb="20">
      <t>ドノ</t>
    </rPh>
    <phoneticPr fontId="2"/>
  </si>
  <si>
    <t>利用団体名：</t>
    <rPh sb="0" eb="2">
      <t>リヨウ</t>
    </rPh>
    <phoneticPr fontId="2"/>
  </si>
  <si>
    <t>所在地：</t>
    <rPh sb="0" eb="3">
      <t>ショザイチ</t>
    </rPh>
    <phoneticPr fontId="2"/>
  </si>
  <si>
    <t>〔</t>
    <phoneticPr fontId="2"/>
  </si>
  <si>
    <t>行き帰り</t>
    <rPh sb="0" eb="1">
      <t>イ</t>
    </rPh>
    <rPh sb="2" eb="3">
      <t>カエ</t>
    </rPh>
    <phoneticPr fontId="2"/>
  </si>
  <si>
    <t>帰り</t>
    <rPh sb="0" eb="1">
      <t>カエ</t>
    </rPh>
    <phoneticPr fontId="2"/>
  </si>
  <si>
    <t>海浜自然の家　バス利用申込書</t>
    <rPh sb="0" eb="2">
      <t>カイヒン</t>
    </rPh>
    <rPh sb="2" eb="4">
      <t>シゼン</t>
    </rPh>
    <rPh sb="5" eb="6">
      <t>イエ</t>
    </rPh>
    <rPh sb="9" eb="11">
      <t>リヨウ</t>
    </rPh>
    <rPh sb="11" eb="14">
      <t>モウシコミショ</t>
    </rPh>
    <phoneticPr fontId="2"/>
  </si>
  <si>
    <t>　下記のとおり、海浜自然の家（分館）のバスを利用したいので申し込みます。</t>
    <rPh sb="8" eb="10">
      <t>カイヒン</t>
    </rPh>
    <rPh sb="10" eb="12">
      <t>シゼン</t>
    </rPh>
    <rPh sb="13" eb="14">
      <t>イエ</t>
    </rPh>
    <rPh sb="15" eb="17">
      <t>ブンカン</t>
    </rPh>
    <phoneticPr fontId="2"/>
  </si>
  <si>
    <t>研修活動の移動</t>
    <phoneticPr fontId="2"/>
  </si>
  <si>
    <t>送迎　〔　遊佐駅</t>
    <phoneticPr fontId="2"/>
  </si>
  <si>
    <t>□</t>
    <phoneticPr fontId="2"/>
  </si>
  <si>
    <t>４　乗車人数</t>
    <phoneticPr fontId="2"/>
  </si>
  <si>
    <t>児童・生徒</t>
    <phoneticPr fontId="2"/>
  </si>
  <si>
    <t>名</t>
    <rPh sb="0" eb="1">
      <t>メイ</t>
    </rPh>
    <phoneticPr fontId="2"/>
  </si>
  <si>
    <t>引率者・同伴者</t>
  </si>
  <si>
    <t>合計</t>
    <rPh sb="0" eb="2">
      <t>ゴウケイ</t>
    </rPh>
    <phoneticPr fontId="2"/>
  </si>
  <si>
    <t>５　同乗引率代表者氏名</t>
    <phoneticPr fontId="2"/>
  </si>
  <si>
    <t>〔　</t>
    <phoneticPr fontId="2"/>
  </si>
  <si>
    <t>　〕</t>
  </si>
  <si>
    <t>６　その他</t>
    <phoneticPr fontId="2"/>
  </si>
  <si>
    <t>　〕</t>
    <phoneticPr fontId="2"/>
  </si>
  <si>
    <t>行き</t>
    <rPh sb="0" eb="1">
      <t>ユ</t>
    </rPh>
    <phoneticPr fontId="2"/>
  </si>
  <si>
    <t>帰り</t>
    <rPh sb="0" eb="1">
      <t>カエ</t>
    </rPh>
    <phoneticPr fontId="2"/>
  </si>
  <si>
    <t>カッパル小学校</t>
  </si>
  <si>
    <t>飽海郡遊佐町菅里字菅野２９９</t>
  </si>
  <si>
    <t>西浜駐車場</t>
    <rPh sb="0" eb="2">
      <t>ニシハマ</t>
    </rPh>
    <rPh sb="2" eb="5">
      <t>チュウシャジョウ</t>
    </rPh>
    <phoneticPr fontId="2"/>
  </si>
  <si>
    <t>≪バス利用団体≫</t>
    <rPh sb="3" eb="5">
      <t>リヨウ</t>
    </rPh>
    <rPh sb="5" eb="7">
      <t>ダンタイ</t>
    </rPh>
    <phoneticPr fontId="2"/>
  </si>
  <si>
    <t>≪カヌー活動をおこなう団体≫</t>
    <rPh sb="4" eb="6">
      <t>カツドウ</t>
    </rPh>
    <rPh sb="11" eb="13">
      <t>ダンタイ</t>
    </rPh>
    <phoneticPr fontId="2"/>
  </si>
  <si>
    <r>
      <rPr>
        <sz val="11"/>
        <color rgb="FF7030A0"/>
        <rFont val="BIZ UDPゴシック"/>
        <family val="3"/>
        <charset val="128"/>
      </rPr>
      <t>　⑦カヌー活動確認書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１４</t>
    </r>
    <r>
      <rPr>
        <sz val="11"/>
        <rFont val="ＭＳ Ｐゴシック"/>
        <family val="3"/>
        <charset val="128"/>
      </rPr>
      <t>日前</t>
    </r>
    <rPh sb="5" eb="7">
      <t>カツドウ</t>
    </rPh>
    <rPh sb="7" eb="10">
      <t>カクニンショ</t>
    </rPh>
    <phoneticPr fontId="2"/>
  </si>
  <si>
    <t>実施日時：</t>
    <rPh sb="0" eb="3">
      <t>ジッシビ</t>
    </rPh>
    <rPh sb="3" eb="4">
      <t>ジ</t>
    </rPh>
    <phoneticPr fontId="42"/>
  </si>
  <si>
    <t>午後</t>
    <rPh sb="0" eb="2">
      <t>ゴゴ</t>
    </rPh>
    <phoneticPr fontId="42"/>
  </si>
  <si>
    <t>記入者</t>
    <rPh sb="0" eb="3">
      <t>キニュウシャ</t>
    </rPh>
    <phoneticPr fontId="42"/>
  </si>
  <si>
    <t>池田博之</t>
    <rPh sb="0" eb="2">
      <t>イケダ</t>
    </rPh>
    <rPh sb="2" eb="4">
      <t>ヒロユキ</t>
    </rPh>
    <phoneticPr fontId="42"/>
  </si>
  <si>
    <t>午前</t>
    <rPh sb="0" eb="2">
      <t>ゴゼン</t>
    </rPh>
    <phoneticPr fontId="2"/>
  </si>
  <si>
    <t>午後</t>
    <rPh sb="0" eb="2">
      <t>ゴゴ</t>
    </rPh>
    <phoneticPr fontId="2"/>
  </si>
  <si>
    <t>【２階】</t>
    <rPh sb="2" eb="3">
      <t>カイ</t>
    </rPh>
    <phoneticPr fontId="2"/>
  </si>
  <si>
    <t>野外炊飯場</t>
    <rPh sb="0" eb="2">
      <t>ヤガイ</t>
    </rPh>
    <rPh sb="2" eb="4">
      <t>スイハン</t>
    </rPh>
    <rPh sb="4" eb="5">
      <t>ジョウ</t>
    </rPh>
    <phoneticPr fontId="2"/>
  </si>
  <si>
    <t>洗面所</t>
    <rPh sb="0" eb="2">
      <t>センメン</t>
    </rPh>
    <rPh sb="2" eb="3">
      <t>ジョ</t>
    </rPh>
    <phoneticPr fontId="2"/>
  </si>
  <si>
    <t>第２
浴室</t>
    <rPh sb="0" eb="1">
      <t>ダイ</t>
    </rPh>
    <rPh sb="3" eb="5">
      <t>ヨクシツ</t>
    </rPh>
    <phoneticPr fontId="2"/>
  </si>
  <si>
    <t>炊飯場</t>
    <rPh sb="0" eb="2">
      <t>スイハン</t>
    </rPh>
    <rPh sb="2" eb="3">
      <t>ジョウ</t>
    </rPh>
    <phoneticPr fontId="2"/>
  </si>
  <si>
    <t>トイレ</t>
    <phoneticPr fontId="2"/>
  </si>
  <si>
    <t>第２談話室</t>
    <rPh sb="0" eb="1">
      <t>ダイ</t>
    </rPh>
    <rPh sb="2" eb="5">
      <t>ダンワシツ</t>
    </rPh>
    <phoneticPr fontId="2"/>
  </si>
  <si>
    <t>第１
浴室</t>
    <rPh sb="0" eb="1">
      <t>ダイ</t>
    </rPh>
    <rPh sb="3" eb="5">
      <t>ヨクシツ</t>
    </rPh>
    <phoneticPr fontId="2"/>
  </si>
  <si>
    <t>【１階】</t>
    <phoneticPr fontId="2"/>
  </si>
  <si>
    <t>第１談話室</t>
    <rPh sb="0" eb="1">
      <t>ダイ</t>
    </rPh>
    <rPh sb="2" eb="4">
      <t>ダンワ</t>
    </rPh>
    <rPh sb="4" eb="5">
      <t>シツ</t>
    </rPh>
    <phoneticPr fontId="2"/>
  </si>
  <si>
    <t>倉庫</t>
    <rPh sb="0" eb="2">
      <t>ソウコ</t>
    </rPh>
    <phoneticPr fontId="2"/>
  </si>
  <si>
    <t>第３
浴室</t>
    <rPh sb="0" eb="1">
      <t>ダイ</t>
    </rPh>
    <rPh sb="3" eb="5">
      <t>ヨクシツ</t>
    </rPh>
    <phoneticPr fontId="2"/>
  </si>
  <si>
    <t>第４
浴室</t>
    <rPh sb="0" eb="1">
      <t>ダイ</t>
    </rPh>
    <rPh sb="3" eb="5">
      <t>ヨクシツ</t>
    </rPh>
    <phoneticPr fontId="2"/>
  </si>
  <si>
    <t>男子便所</t>
    <rPh sb="0" eb="2">
      <t>ダンシ</t>
    </rPh>
    <rPh sb="2" eb="4">
      <t>ベンジョ</t>
    </rPh>
    <phoneticPr fontId="2"/>
  </si>
  <si>
    <t>第5研修室</t>
    <rPh sb="0" eb="1">
      <t>ダイ</t>
    </rPh>
    <rPh sb="2" eb="4">
      <t>ケンシュウ</t>
    </rPh>
    <rPh sb="4" eb="5">
      <t>シツ</t>
    </rPh>
    <phoneticPr fontId="2"/>
  </si>
  <si>
    <t>女子便所</t>
    <rPh sb="0" eb="2">
      <t>ジョシ</t>
    </rPh>
    <rPh sb="2" eb="4">
      <t>ベンジョ</t>
    </rPh>
    <phoneticPr fontId="2"/>
  </si>
  <si>
    <r>
      <t>　</t>
    </r>
    <r>
      <rPr>
        <sz val="24"/>
        <rFont val="ＭＳ Ｐゴシック"/>
        <family val="3"/>
        <charset val="128"/>
      </rPr>
      <t>　月　　　日（　　　）</t>
    </r>
    <r>
      <rPr>
        <sz val="20"/>
        <rFont val="ＭＳ Ｐゴシック"/>
        <family val="3"/>
        <charset val="128"/>
      </rPr>
      <t xml:space="preserve">
</t>
    </r>
    <rPh sb="2" eb="3">
      <t>ガツ</t>
    </rPh>
    <rPh sb="6" eb="7">
      <t>ニチ</t>
    </rPh>
    <phoneticPr fontId="2"/>
  </si>
  <si>
    <t>大談話室</t>
    <rPh sb="0" eb="1">
      <t>ダイ</t>
    </rPh>
    <rPh sb="1" eb="3">
      <t>ダンワ</t>
    </rPh>
    <rPh sb="3" eb="4">
      <t>シツ</t>
    </rPh>
    <phoneticPr fontId="2"/>
  </si>
  <si>
    <t>自販機</t>
    <rPh sb="0" eb="3">
      <t>ジハンキ</t>
    </rPh>
    <phoneticPr fontId="2"/>
  </si>
  <si>
    <t>肉うどん</t>
    <rPh sb="0" eb="1">
      <t>ニク</t>
    </rPh>
    <phoneticPr fontId="2"/>
  </si>
  <si>
    <t>ピザ</t>
  </si>
  <si>
    <t>★　依頼・・・自然の家職員・指導員による直接指導　　説明依頼・・・説明のみ　　　自主・・・団体による自主活動</t>
    <rPh sb="2" eb="4">
      <t>イライ</t>
    </rPh>
    <rPh sb="7" eb="9">
      <t>シゼン</t>
    </rPh>
    <rPh sb="10" eb="11">
      <t>イエ</t>
    </rPh>
    <rPh sb="11" eb="13">
      <t>ショクイン</t>
    </rPh>
    <rPh sb="14" eb="16">
      <t>シドウ</t>
    </rPh>
    <rPh sb="16" eb="17">
      <t>イン</t>
    </rPh>
    <rPh sb="20" eb="22">
      <t>チョクセツ</t>
    </rPh>
    <rPh sb="22" eb="24">
      <t>シドウ</t>
    </rPh>
    <rPh sb="26" eb="30">
      <t>セツメイイライ</t>
    </rPh>
    <rPh sb="33" eb="35">
      <t>セツメイ</t>
    </rPh>
    <rPh sb="40" eb="42">
      <t>ジシュ</t>
    </rPh>
    <rPh sb="45" eb="47">
      <t>ダンタイ</t>
    </rPh>
    <rPh sb="50" eb="52">
      <t>ジシュ</t>
    </rPh>
    <rPh sb="52" eb="54">
      <t>カツドウ</t>
    </rPh>
    <phoneticPr fontId="2"/>
  </si>
  <si>
    <t>依頼
説明依頼
自主</t>
    <rPh sb="0" eb="2">
      <t>イライ</t>
    </rPh>
    <rPh sb="3" eb="7">
      <t>セツメイイライ</t>
    </rPh>
    <rPh sb="8" eb="10">
      <t>ジシュ</t>
    </rPh>
    <phoneticPr fontId="2"/>
  </si>
  <si>
    <t>依頼</t>
    <rPh sb="0" eb="2">
      <t>イライ</t>
    </rPh>
    <phoneticPr fontId="2"/>
  </si>
  <si>
    <t>説明依頼</t>
    <rPh sb="0" eb="4">
      <t>セツメイイライ</t>
    </rPh>
    <phoneticPr fontId="2"/>
  </si>
  <si>
    <t>受付と同時</t>
    <rPh sb="0" eb="2">
      <t>ウケツケ</t>
    </rPh>
    <rPh sb="3" eb="5">
      <t>ドウジ</t>
    </rPh>
    <phoneticPr fontId="2"/>
  </si>
  <si>
    <t>受付後に実施</t>
    <rPh sb="0" eb="3">
      <t>ウケツケゴ</t>
    </rPh>
    <rPh sb="4" eb="6">
      <t>ジッシ</t>
    </rPh>
    <phoneticPr fontId="2"/>
  </si>
  <si>
    <t>団体名</t>
    <rPh sb="0" eb="3">
      <t>ダンタイメイ</t>
    </rPh>
    <phoneticPr fontId="2"/>
  </si>
  <si>
    <t>利用日</t>
    <rPh sb="0" eb="3">
      <t>リヨウビ</t>
    </rPh>
    <phoneticPr fontId="2"/>
  </si>
  <si>
    <t>◇所より指定された棟、部屋をご利用ください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</si>
  <si>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◇性別、人数を記入し、当日までご提出ください。</t>
    <rPh sb="1" eb="3">
      <t>セイベツ</t>
    </rPh>
    <rPh sb="4" eb="6">
      <t>ニンズウ</t>
    </rPh>
    <rPh sb="7" eb="9">
      <t>キニュウ</t>
    </rPh>
    <rPh sb="11" eb="13">
      <t>トウジツ</t>
    </rPh>
    <rPh sb="16" eb="18">
      <t>テイシュツ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</si>
  <si>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７</t>
    </r>
    <r>
      <rPr>
        <sz val="11"/>
        <color rgb="FFFF0000"/>
        <rFont val="ＭＳ Ｐゴシック"/>
        <family val="3"/>
        <charset val="128"/>
      </rPr>
      <t>日前</t>
    </r>
    <r>
      <rPr>
        <sz val="11"/>
        <rFont val="ＭＳ Ｐゴシック"/>
        <family val="3"/>
        <charset val="128"/>
      </rPr>
      <t>　</t>
    </r>
    <rPh sb="2" eb="5">
      <t>ヘヤワ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</si>
  <si>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⑤指導者・責任者名簿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　</t>
    </r>
    <rPh sb="2" eb="5">
      <t>シドウシャ</t>
    </rPh>
    <rPh sb="6" eb="9">
      <t>セキニンシャ</t>
    </rPh>
    <rPh sb="9" eb="11">
      <t>メイボ</t>
    </rPh>
    <rPh sb="16" eb="18">
      <t>ニチマエ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</si>
  <si>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④バス利用申込書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２８</t>
    </r>
    <r>
      <rPr>
        <sz val="11"/>
        <rFont val="ＭＳ Ｐゴシック"/>
        <family val="3"/>
        <charset val="128"/>
      </rPr>
      <t>日前</t>
    </r>
    <rPh sb="4" eb="6">
      <t>リヨウ</t>
    </rPh>
    <rPh sb="6" eb="9">
      <t>モウシコミショ</t>
    </rPh>
    <rPh sb="14" eb="16">
      <t>ニチマエ</t>
    </rPh>
    <phoneticPr fontId="2"/>
  </si>
  <si>
    <t>海浜小学校</t>
    <rPh sb="0" eb="5">
      <t>カイヒンショウガッコウ</t>
    </rPh>
    <phoneticPr fontId="2"/>
  </si>
  <si>
    <t>男子６</t>
    <rPh sb="0" eb="2">
      <t>ダンシ</t>
    </rPh>
    <phoneticPr fontId="2"/>
  </si>
  <si>
    <t>男子５</t>
    <rPh sb="0" eb="2">
      <t>ダンシ</t>
    </rPh>
    <phoneticPr fontId="2"/>
  </si>
  <si>
    <t>女子5</t>
    <rPh sb="0" eb="2">
      <t>ジョシ</t>
    </rPh>
    <phoneticPr fontId="2"/>
  </si>
  <si>
    <t>男性引率２</t>
    <rPh sb="0" eb="2">
      <t>ダンセイ</t>
    </rPh>
    <rPh sb="2" eb="4">
      <t>インソツ</t>
    </rPh>
    <phoneticPr fontId="2"/>
  </si>
  <si>
    <t>女性引率２</t>
    <rPh sb="0" eb="2">
      <t>ジョセイ</t>
    </rPh>
    <rPh sb="2" eb="4">
      <t>インソツ</t>
    </rPh>
    <phoneticPr fontId="2"/>
  </si>
  <si>
    <r>
      <t>　</t>
    </r>
    <r>
      <rPr>
        <sz val="24"/>
        <rFont val="ＭＳ Ｐゴシック"/>
        <family val="3"/>
        <charset val="128"/>
      </rPr>
      <t>　月　　日（　　　）</t>
    </r>
    <rPh sb="2" eb="3">
      <t>ガツ</t>
    </rPh>
    <rPh sb="5" eb="6">
      <t>ニチ</t>
    </rPh>
    <phoneticPr fontId="2"/>
  </si>
  <si>
    <t>205</t>
    <phoneticPr fontId="2"/>
  </si>
  <si>
    <t>204</t>
    <phoneticPr fontId="2"/>
  </si>
  <si>
    <t>海浜自然の家</t>
    <rPh sb="0" eb="4">
      <t>カイヒンシゼン</t>
    </rPh>
    <rPh sb="5" eb="6">
      <t>イエ</t>
    </rPh>
    <phoneticPr fontId="2"/>
  </si>
  <si>
    <t>宿泊</t>
    <rPh sb="0" eb="2">
      <t>シュクハク</t>
    </rPh>
    <phoneticPr fontId="2"/>
  </si>
  <si>
    <t>保護者</t>
    <rPh sb="0" eb="3">
      <t>ホゴシャ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</si>
  <si>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⑥宿泊者名簿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当日</t>
    </r>
    <r>
      <rPr>
        <sz val="11"/>
        <rFont val="ＭＳ Ｐゴシック"/>
        <family val="3"/>
        <charset val="128"/>
      </rPr>
      <t>　</t>
    </r>
    <rPh sb="2" eb="5">
      <t>シュクハクシャ</t>
    </rPh>
    <rPh sb="5" eb="7">
      <t>メイボ</t>
    </rPh>
    <rPh sb="10" eb="12">
      <t>トウジツ</t>
    </rPh>
    <phoneticPr fontId="2"/>
  </si>
  <si>
    <t>☆宿泊室は各室2段ベッド10名
☆第1,2談話室は和室各5名
☆第5,6研修室は和室各15名
☆第７研修室は和室10名</t>
    <rPh sb="14" eb="15">
      <t>メイ</t>
    </rPh>
    <rPh sb="17" eb="18">
      <t>ダイ</t>
    </rPh>
    <rPh sb="21" eb="23">
      <t>ダンワ</t>
    </rPh>
    <rPh sb="23" eb="24">
      <t>シツ</t>
    </rPh>
    <rPh sb="25" eb="27">
      <t>ワシツ</t>
    </rPh>
    <rPh sb="27" eb="28">
      <t>カク</t>
    </rPh>
    <rPh sb="29" eb="30">
      <t>メイ</t>
    </rPh>
    <rPh sb="32" eb="33">
      <t>ダイ</t>
    </rPh>
    <rPh sb="36" eb="39">
      <t>ケンシュウシツ</t>
    </rPh>
    <rPh sb="40" eb="42">
      <t>ワシツ</t>
    </rPh>
    <rPh sb="42" eb="43">
      <t>カク</t>
    </rPh>
    <rPh sb="45" eb="46">
      <t>メイ</t>
    </rPh>
    <rPh sb="48" eb="49">
      <t>ダイ</t>
    </rPh>
    <rPh sb="50" eb="53">
      <t>ケンシュウシツ</t>
    </rPh>
    <rPh sb="54" eb="56">
      <t>ワシツ</t>
    </rPh>
    <rPh sb="58" eb="59">
      <t>メイ</t>
    </rPh>
    <phoneticPr fontId="2"/>
  </si>
  <si>
    <t>午前</t>
    <rPh sb="0" eb="2">
      <t>ゴゼン</t>
    </rPh>
    <phoneticPr fontId="2"/>
  </si>
  <si>
    <r>
      <t>【</t>
    </r>
    <r>
      <rPr>
        <b/>
        <sz val="12"/>
        <color theme="1"/>
        <rFont val="BIZ UDゴシック"/>
        <family val="3"/>
        <charset val="128"/>
      </rPr>
      <t>確認</t>
    </r>
    <r>
      <rPr>
        <sz val="12"/>
        <color theme="1"/>
        <rFont val="BIZ UDゴシック"/>
        <family val="3"/>
        <charset val="128"/>
      </rPr>
      <t>】 下記を確認し、終了したらチェックをいれてください。</t>
    </r>
    <rPh sb="5" eb="7">
      <t>カキ</t>
    </rPh>
    <rPh sb="8" eb="10">
      <t>カクニン</t>
    </rPh>
    <rPh sb="12" eb="14">
      <t>シュウリョウ</t>
    </rPh>
    <phoneticPr fontId="2"/>
  </si>
  <si>
    <t>☑</t>
    <phoneticPr fontId="2"/>
  </si>
  <si>
    <t>☐</t>
    <phoneticPr fontId="2"/>
  </si>
  <si>
    <t>入力した内容は、各申請書シート（①～⑧）とリンクしています。</t>
    <rPh sb="0" eb="2">
      <t>ニュウリョク</t>
    </rPh>
    <rPh sb="4" eb="6">
      <t>ナイヨウ</t>
    </rPh>
    <rPh sb="8" eb="12">
      <t>カクシンセイショ</t>
    </rPh>
    <phoneticPr fontId="2"/>
  </si>
  <si>
    <t>下枠内に基本情報を記入後、各シートに移動し、記入例を参考に入力してください。</t>
    <rPh sb="0" eb="3">
      <t>シタワクナイ</t>
    </rPh>
    <rPh sb="4" eb="8">
      <t>キホンジョウホウ</t>
    </rPh>
    <rPh sb="9" eb="11">
      <t>キニュウ</t>
    </rPh>
    <rPh sb="11" eb="12">
      <t>ゴ</t>
    </rPh>
    <rPh sb="13" eb="14">
      <t>カク</t>
    </rPh>
    <rPh sb="18" eb="20">
      <t>イドウ</t>
    </rPh>
    <rPh sb="22" eb="25">
      <t>キニュウレイ</t>
    </rPh>
    <rPh sb="26" eb="28">
      <t>サンコウ</t>
    </rPh>
    <rPh sb="29" eb="31">
      <t>ニュウリョク</t>
    </rPh>
    <phoneticPr fontId="2"/>
  </si>
  <si>
    <t>記入後は、提出期限日までに</t>
    <rPh sb="0" eb="3">
      <t>キニュウゴ</t>
    </rPh>
    <rPh sb="5" eb="9">
      <t>テイシュツキゲン</t>
    </rPh>
    <rPh sb="9" eb="10">
      <t>ビ</t>
    </rPh>
    <phoneticPr fontId="2"/>
  </si>
  <si>
    <t>kaihin@asoviva-p.jp</t>
    <phoneticPr fontId="2"/>
  </si>
  <si>
    <t>◇所より指定された棟、部屋をご利用ください。</t>
    <rPh sb="1" eb="2">
      <t>ショ</t>
    </rPh>
    <rPh sb="4" eb="6">
      <t>シテイ</t>
    </rPh>
    <rPh sb="9" eb="10">
      <t>ムネ</t>
    </rPh>
    <rPh sb="11" eb="13">
      <t>ヘヤ</t>
    </rPh>
    <rPh sb="15" eb="17">
      <t>リヨウ</t>
    </rPh>
    <phoneticPr fontId="2"/>
  </si>
  <si>
    <t>へ、このファイルごと送信してください。</t>
    <phoneticPr fontId="2"/>
  </si>
  <si>
    <t>記入後は、提出期限日までにkinbow@asoviva-p.jpへ、このファイルごと送信してください。</t>
    <rPh sb="0" eb="3">
      <t>キニュウゴ</t>
    </rPh>
    <rPh sb="5" eb="9">
      <t>テイシュツキゲン</t>
    </rPh>
    <rPh sb="9" eb="10">
      <t>ビ</t>
    </rPh>
    <rPh sb="42" eb="44">
      <t>ソウシン</t>
    </rPh>
    <phoneticPr fontId="2"/>
  </si>
  <si>
    <t>※　該当する項目を選択または記入し、数量を記載してください。</t>
    <rPh sb="2" eb="4">
      <t>ガイトウ</t>
    </rPh>
    <rPh sb="6" eb="8">
      <t>コウモク</t>
    </rPh>
    <rPh sb="9" eb="11">
      <t>センタク</t>
    </rPh>
    <rPh sb="14" eb="16">
      <t>キニュウ</t>
    </rPh>
    <rPh sb="18" eb="20">
      <t>スウリョウ</t>
    </rPh>
    <rPh sb="21" eb="23">
      <t>キサイ</t>
    </rPh>
    <phoneticPr fontId="2"/>
  </si>
  <si>
    <t>団体名</t>
    <rPh sb="2" eb="3">
      <t>メイ</t>
    </rPh>
    <phoneticPr fontId="2"/>
  </si>
  <si>
    <t>記入者名</t>
    <rPh sb="3" eb="4">
      <t>メイ</t>
    </rPh>
    <phoneticPr fontId="2"/>
  </si>
  <si>
    <t>提出日</t>
    <rPh sb="0" eb="3">
      <t>テイシュツビ</t>
    </rPh>
    <phoneticPr fontId="2"/>
  </si>
  <si>
    <t>金峰小学校</t>
    <rPh sb="0" eb="5">
      <t>キンボウショウガッコウ</t>
    </rPh>
    <phoneticPr fontId="2"/>
  </si>
  <si>
    <t>山形　花子</t>
    <rPh sb="0" eb="2">
      <t>ヤマガタ</t>
    </rPh>
    <rPh sb="3" eb="5">
      <t>ハナコ</t>
    </rPh>
    <phoneticPr fontId="2"/>
  </si>
  <si>
    <t>利用日</t>
    <phoneticPr fontId="2"/>
  </si>
  <si>
    <t>館内食朝</t>
    <rPh sb="0" eb="3">
      <t>カンナイショク</t>
    </rPh>
    <rPh sb="3" eb="4">
      <t>アサ</t>
    </rPh>
    <phoneticPr fontId="2"/>
  </si>
  <si>
    <t>メニュー・注文数</t>
    <rPh sb="5" eb="8">
      <t>チュウモンスウ</t>
    </rPh>
    <phoneticPr fontId="2"/>
  </si>
  <si>
    <t>メニュー1：</t>
    <phoneticPr fontId="2"/>
  </si>
  <si>
    <t>合計数：</t>
    <rPh sb="0" eb="2">
      <t>ゴウケイ</t>
    </rPh>
    <rPh sb="2" eb="3">
      <t>スウ</t>
    </rPh>
    <phoneticPr fontId="2"/>
  </si>
  <si>
    <t>食形態（朝食）</t>
    <rPh sb="0" eb="3">
      <t>ショクケイタイ</t>
    </rPh>
    <rPh sb="4" eb="6">
      <t>チョウショク</t>
    </rPh>
    <phoneticPr fontId="2"/>
  </si>
  <si>
    <t>普通盛り</t>
    <rPh sb="0" eb="3">
      <t>フツウモ</t>
    </rPh>
    <phoneticPr fontId="2"/>
  </si>
  <si>
    <t>メニュー2：</t>
    <phoneticPr fontId="2"/>
  </si>
  <si>
    <t>館内食（全員同じメニューで）</t>
    <rPh sb="0" eb="3">
      <t>カンナイショク</t>
    </rPh>
    <phoneticPr fontId="2"/>
  </si>
  <si>
    <t>メニュー3：</t>
    <phoneticPr fontId="2"/>
  </si>
  <si>
    <t>野外炊飯</t>
    <rPh sb="0" eb="4">
      <t>ヤガイスイハン</t>
    </rPh>
    <phoneticPr fontId="2"/>
  </si>
  <si>
    <t>補助食1：</t>
    <rPh sb="0" eb="3">
      <t>ホジョショク</t>
    </rPh>
    <phoneticPr fontId="2"/>
  </si>
  <si>
    <t>補助食2：</t>
    <rPh sb="0" eb="3">
      <t>ホジョショク</t>
    </rPh>
    <phoneticPr fontId="2"/>
  </si>
  <si>
    <t>弁当昼</t>
    <rPh sb="0" eb="2">
      <t>ベントウ</t>
    </rPh>
    <rPh sb="2" eb="3">
      <t>ヒル</t>
    </rPh>
    <phoneticPr fontId="2"/>
  </si>
  <si>
    <t>食形態（昼食）</t>
    <rPh sb="0" eb="3">
      <t>ショクケイタイ</t>
    </rPh>
    <rPh sb="4" eb="6">
      <t>チュウショク</t>
    </rPh>
    <phoneticPr fontId="2"/>
  </si>
  <si>
    <t>パックむぎ茶</t>
    <rPh sb="5" eb="6">
      <t>チャ</t>
    </rPh>
    <phoneticPr fontId="2"/>
  </si>
  <si>
    <t>弁当（弁当欄に入力）</t>
    <rPh sb="0" eb="2">
      <t>ベントウ</t>
    </rPh>
    <rPh sb="3" eb="5">
      <t>ベントウ</t>
    </rPh>
    <rPh sb="5" eb="6">
      <t>ラン</t>
    </rPh>
    <rPh sb="7" eb="9">
      <t>ニュウリョク</t>
    </rPh>
    <phoneticPr fontId="2"/>
  </si>
  <si>
    <t>野外炊飯夕</t>
    <rPh sb="0" eb="4">
      <t>ヤガイスイハン</t>
    </rPh>
    <rPh sb="4" eb="5">
      <t>ユウ</t>
    </rPh>
    <phoneticPr fontId="2"/>
  </si>
  <si>
    <t>食形態（夕食）</t>
    <rPh sb="0" eb="3">
      <t>ショクケイタイ</t>
    </rPh>
    <rPh sb="4" eb="6">
      <t>ユウショク</t>
    </rPh>
    <phoneticPr fontId="2"/>
  </si>
  <si>
    <t>シーフードカレー</t>
  </si>
  <si>
    <t>館内食（全員同じメニューで）</t>
    <rPh sb="0" eb="3">
      <t>カンナイショク</t>
    </rPh>
    <rPh sb="4" eb="6">
      <t>ゼンイン</t>
    </rPh>
    <rPh sb="6" eb="7">
      <t>オナ</t>
    </rPh>
    <phoneticPr fontId="2"/>
  </si>
  <si>
    <t>バナナ</t>
  </si>
  <si>
    <t>注文数</t>
    <rPh sb="0" eb="3">
      <t>チュウモンスウ</t>
    </rPh>
    <phoneticPr fontId="2"/>
  </si>
  <si>
    <t>おにぎりパック（昼・夕食）</t>
    <rPh sb="8" eb="9">
      <t>ヒル</t>
    </rPh>
    <rPh sb="10" eb="12">
      <t>ユウショク</t>
    </rPh>
    <phoneticPr fontId="2"/>
  </si>
  <si>
    <t>登山おやつ</t>
    <rPh sb="0" eb="2">
      <t>トザン</t>
    </rPh>
    <phoneticPr fontId="2"/>
  </si>
  <si>
    <t>メニュー2：</t>
  </si>
  <si>
    <t>時間</t>
    <rPh sb="0" eb="2">
      <t>ジカン</t>
    </rPh>
    <phoneticPr fontId="2"/>
  </si>
  <si>
    <t>提供時間（</t>
    <rPh sb="0" eb="2">
      <t>テイキョウ</t>
    </rPh>
    <rPh sb="2" eb="4">
      <t>ジカン</t>
    </rPh>
    <phoneticPr fontId="2"/>
  </si>
  <si>
    <t>）</t>
    <phoneticPr fontId="2"/>
  </si>
  <si>
    <t>班分けの必要なメニューを
選択し、人数と班数を入力</t>
    <rPh sb="0" eb="2">
      <t>ハンワ</t>
    </rPh>
    <rPh sb="4" eb="6">
      <t>ヒツヨウ</t>
    </rPh>
    <rPh sb="13" eb="15">
      <t>センタク</t>
    </rPh>
    <rPh sb="17" eb="19">
      <t>ニンズウ</t>
    </rPh>
    <rPh sb="20" eb="21">
      <t>ハン</t>
    </rPh>
    <rPh sb="21" eb="22">
      <t>スウ</t>
    </rPh>
    <rPh sb="23" eb="25">
      <t>ニュウリョク</t>
    </rPh>
    <phoneticPr fontId="2"/>
  </si>
  <si>
    <t>朝・昼・夕を選択⇒</t>
    <rPh sb="0" eb="1">
      <t>アサ</t>
    </rPh>
    <rPh sb="2" eb="3">
      <t>ヒル</t>
    </rPh>
    <rPh sb="4" eb="5">
      <t>ユウ</t>
    </rPh>
    <rPh sb="6" eb="8">
      <t>センタク</t>
    </rPh>
    <phoneticPr fontId="2"/>
  </si>
  <si>
    <t>夕</t>
    <rPh sb="0" eb="1">
      <t>ユウ</t>
    </rPh>
    <phoneticPr fontId="2"/>
  </si>
  <si>
    <t>メニュー名：</t>
    <rPh sb="4" eb="5">
      <t>メイ</t>
    </rPh>
    <phoneticPr fontId="2"/>
  </si>
  <si>
    <t>人数</t>
    <rPh sb="0" eb="2">
      <t>ニンズウ</t>
    </rPh>
    <phoneticPr fontId="2"/>
  </si>
  <si>
    <t>班数</t>
    <rPh sb="0" eb="2">
      <t>ハンスウ</t>
    </rPh>
    <phoneticPr fontId="2"/>
  </si>
  <si>
    <t>たき火（マシュマロ）</t>
  </si>
  <si>
    <t>たき火（ウインナー）</t>
  </si>
  <si>
    <t>たき火（ジャンボフランク）</t>
  </si>
  <si>
    <t>たき火（３種全部）</t>
    <rPh sb="5" eb="6">
      <t>シュ</t>
    </rPh>
    <rPh sb="6" eb="8">
      <t>ゼンブ</t>
    </rPh>
    <phoneticPr fontId="2"/>
  </si>
  <si>
    <t>やきいも（持参）</t>
    <rPh sb="5" eb="7">
      <t>ジサン</t>
    </rPh>
    <phoneticPr fontId="2"/>
  </si>
  <si>
    <t>アイスクリーム</t>
  </si>
  <si>
    <t>　＜記入例＞児童３２名と引率４名に分ける　　　　　　　　　　　　　　　　　　　　　　　　　　　　　　　　　</t>
    <rPh sb="2" eb="4">
      <t>キニュウ</t>
    </rPh>
    <phoneticPr fontId="2"/>
  </si>
  <si>
    <t>いる⇒</t>
    <phoneticPr fontId="2"/>
  </si>
  <si>
    <t>人</t>
    <phoneticPr fontId="2"/>
  </si>
  <si>
    <t>☑</t>
  </si>
  <si>
    <t>２枚以上⇒</t>
    <rPh sb="1" eb="4">
      <t>マイイジョウ</t>
    </rPh>
    <phoneticPr fontId="2"/>
  </si>
  <si>
    <t>★「食物アレルギー個人調査票」は、２８日前までに（できるだけ早く）提出してください。</t>
    <rPh sb="2" eb="4">
      <t>ショクモツ</t>
    </rPh>
    <rPh sb="19" eb="21">
      <t>ニチマエ</t>
    </rPh>
    <rPh sb="30" eb="31">
      <t>ハヤ</t>
    </rPh>
    <rPh sb="33" eb="35">
      <t>テイシュツ</t>
    </rPh>
    <phoneticPr fontId="2"/>
  </si>
  <si>
    <t>メニュー3：</t>
  </si>
  <si>
    <t>野外炊飯朝</t>
    <rPh sb="0" eb="4">
      <t>ヤガイスイハン</t>
    </rPh>
    <rPh sb="4" eb="5">
      <t>アサ</t>
    </rPh>
    <phoneticPr fontId="2"/>
  </si>
  <si>
    <t>レトルト炊飯朝</t>
    <rPh sb="4" eb="6">
      <t>スイハン</t>
    </rPh>
    <rPh sb="6" eb="7">
      <t>アサ</t>
    </rPh>
    <phoneticPr fontId="2"/>
  </si>
  <si>
    <t>特別食朝</t>
    <rPh sb="0" eb="3">
      <t>トクベツショク</t>
    </rPh>
    <rPh sb="3" eb="4">
      <t>アサ</t>
    </rPh>
    <phoneticPr fontId="2"/>
  </si>
  <si>
    <t>弁当朝</t>
    <rPh sb="0" eb="2">
      <t>ベントウ</t>
    </rPh>
    <rPh sb="2" eb="3">
      <t>アサ</t>
    </rPh>
    <phoneticPr fontId="2"/>
  </si>
  <si>
    <t>館内食昼</t>
    <rPh sb="0" eb="3">
      <t>カンナイショク</t>
    </rPh>
    <rPh sb="3" eb="4">
      <t>ヒル</t>
    </rPh>
    <phoneticPr fontId="2"/>
  </si>
  <si>
    <t>野外炊飯昼</t>
    <rPh sb="0" eb="4">
      <t>ヤガイスイハン</t>
    </rPh>
    <rPh sb="4" eb="5">
      <t>ヒル</t>
    </rPh>
    <phoneticPr fontId="2"/>
  </si>
  <si>
    <t>レトルト炊飯昼</t>
    <rPh sb="4" eb="6">
      <t>スイハン</t>
    </rPh>
    <rPh sb="6" eb="7">
      <t>ヒル</t>
    </rPh>
    <phoneticPr fontId="2"/>
  </si>
  <si>
    <t>特別食昼</t>
    <rPh sb="0" eb="3">
      <t>トクベツショク</t>
    </rPh>
    <rPh sb="3" eb="4">
      <t>ヒル</t>
    </rPh>
    <phoneticPr fontId="2"/>
  </si>
  <si>
    <t>館内食夕</t>
    <rPh sb="0" eb="3">
      <t>カンナイショク</t>
    </rPh>
    <rPh sb="3" eb="4">
      <t>ユウ</t>
    </rPh>
    <phoneticPr fontId="2"/>
  </si>
  <si>
    <t>特別食夕</t>
    <rPh sb="0" eb="3">
      <t>トクベツショク</t>
    </rPh>
    <rPh sb="3" eb="4">
      <t>ユウ</t>
    </rPh>
    <phoneticPr fontId="2"/>
  </si>
  <si>
    <t>弁当夕</t>
    <rPh sb="0" eb="2">
      <t>ベントウ</t>
    </rPh>
    <rPh sb="2" eb="3">
      <t>ユウ</t>
    </rPh>
    <phoneticPr fontId="2"/>
  </si>
  <si>
    <t>ごはん＆みそ汁</t>
    <rPh sb="6" eb="7">
      <t>ジル</t>
    </rPh>
    <phoneticPr fontId="2"/>
  </si>
  <si>
    <t>カレー</t>
  </si>
  <si>
    <t>登山弁当</t>
    <rPh sb="0" eb="4">
      <t>トザンベントウ</t>
    </rPh>
    <phoneticPr fontId="2"/>
  </si>
  <si>
    <t>ウインナーカレー</t>
  </si>
  <si>
    <t>鉄板焼き</t>
    <rPh sb="0" eb="3">
      <t>テッパンヤ</t>
    </rPh>
    <phoneticPr fontId="2"/>
  </si>
  <si>
    <t>大盛り</t>
  </si>
  <si>
    <t>ごはん＆みそ汁（厨房）</t>
    <rPh sb="6" eb="7">
      <t>ジル</t>
    </rPh>
    <rPh sb="8" eb="10">
      <t>チュウボウ</t>
    </rPh>
    <phoneticPr fontId="2"/>
  </si>
  <si>
    <t>ウインナーカレー（厨房）</t>
    <rPh sb="9" eb="11">
      <t>チュウボウ</t>
    </rPh>
    <phoneticPr fontId="2"/>
  </si>
  <si>
    <t>シーフードカレー（厨房）</t>
    <rPh sb="9" eb="11">
      <t>チュウボウ</t>
    </rPh>
    <phoneticPr fontId="2"/>
  </si>
  <si>
    <t>いも煮：薪炊飯</t>
    <rPh sb="2" eb="3">
      <t>ニ</t>
    </rPh>
    <rPh sb="4" eb="7">
      <t>マキスイハン</t>
    </rPh>
    <phoneticPr fontId="2"/>
  </si>
  <si>
    <t>パックおにぎり</t>
    <phoneticPr fontId="2"/>
  </si>
  <si>
    <t>特盛り</t>
  </si>
  <si>
    <t>いも煮：卓上ガス炊飯</t>
    <rPh sb="2" eb="3">
      <t>ニ</t>
    </rPh>
    <rPh sb="4" eb="6">
      <t>タクジョウ</t>
    </rPh>
    <rPh sb="8" eb="10">
      <t>スイハン</t>
    </rPh>
    <phoneticPr fontId="2"/>
  </si>
  <si>
    <t>パン＆シチュー</t>
  </si>
  <si>
    <t>ハンバーグ</t>
  </si>
  <si>
    <t>うどん打ち(冷・天ざる：厨房ゆで)</t>
    <rPh sb="3" eb="4">
      <t>ウ</t>
    </rPh>
    <rPh sb="12" eb="14">
      <t>チュウボウ</t>
    </rPh>
    <phoneticPr fontId="2"/>
  </si>
  <si>
    <t>牛丼（厨房）</t>
    <rPh sb="0" eb="2">
      <t>ギュウドン</t>
    </rPh>
    <rPh sb="3" eb="5">
      <t>チュウボウ</t>
    </rPh>
    <phoneticPr fontId="2"/>
  </si>
  <si>
    <t>いも煮：厨房提供</t>
    <rPh sb="2" eb="3">
      <t>ニ</t>
    </rPh>
    <rPh sb="4" eb="6">
      <t>チュウボウ</t>
    </rPh>
    <rPh sb="6" eb="8">
      <t>テイキョウ</t>
    </rPh>
    <phoneticPr fontId="2"/>
  </si>
  <si>
    <t>うどん打ち(温・肉：厨房ゆで)</t>
    <rPh sb="3" eb="4">
      <t>ウ</t>
    </rPh>
    <phoneticPr fontId="2"/>
  </si>
  <si>
    <t>うどん打ち(冷・天ざる：卓上ガス)</t>
    <rPh sb="12" eb="14">
      <t>タクジョウ</t>
    </rPh>
    <phoneticPr fontId="2"/>
  </si>
  <si>
    <t>うどん打ち(温・肉：卓上ガス)</t>
    <rPh sb="3" eb="4">
      <t>ウ</t>
    </rPh>
    <rPh sb="6" eb="7">
      <t>オン</t>
    </rPh>
    <rPh sb="8" eb="9">
      <t>ニク</t>
    </rPh>
    <rPh sb="10" eb="12">
      <t>タクジョウ</t>
    </rPh>
    <phoneticPr fontId="2"/>
  </si>
  <si>
    <t>バウムクーヘン</t>
  </si>
  <si>
    <t>朝</t>
    <rPh sb="0" eb="1">
      <t>アサ</t>
    </rPh>
    <phoneticPr fontId="2"/>
  </si>
  <si>
    <t>昼</t>
    <rPh sb="0" eb="1">
      <t>ヒル</t>
    </rPh>
    <phoneticPr fontId="2"/>
  </si>
  <si>
    <t>ごはん＆みそ汁（厨房）</t>
    <rPh sb="8" eb="10">
      <t>チュウボウ</t>
    </rPh>
    <phoneticPr fontId="2"/>
  </si>
  <si>
    <t>コーンスープ</t>
  </si>
  <si>
    <t>ロールパン</t>
  </si>
  <si>
    <t>りんご缶ジュース</t>
  </si>
  <si>
    <t>パック野菜ジュース</t>
    <rPh sb="3" eb="5">
      <t>ヤサイ</t>
    </rPh>
    <phoneticPr fontId="2"/>
  </si>
  <si>
    <t>パック牛乳</t>
    <rPh sb="3" eb="5">
      <t>ギュウニュウ</t>
    </rPh>
    <phoneticPr fontId="2"/>
  </si>
  <si>
    <t>たき火（マシュマロ+ウインナー）</t>
  </si>
  <si>
    <t>補助食</t>
    <rPh sb="0" eb="3">
      <t>ホジョショク</t>
    </rPh>
    <phoneticPr fontId="2"/>
  </si>
  <si>
    <t>おやつ</t>
  </si>
  <si>
    <t>りんご缶ジュース</t>
    <phoneticPr fontId="2"/>
  </si>
  <si>
    <t>□</t>
    <phoneticPr fontId="2"/>
  </si>
  <si>
    <t>☑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</si>
  <si>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</si>
  <si>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</si>
  <si>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</si>
  <si>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</si>
  <si>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カレーライス（厨房）</t>
    <rPh sb="7" eb="9">
      <t>チュウボウ</t>
    </rPh>
    <phoneticPr fontId="2"/>
  </si>
  <si>
    <t>バウムクーヘン</t>
    <phoneticPr fontId="2"/>
  </si>
  <si>
    <t>レトルトカレー</t>
  </si>
  <si>
    <t>レトルトカレー</t>
    <phoneticPr fontId="2"/>
  </si>
  <si>
    <t>レトルトハンバーグ</t>
  </si>
  <si>
    <t>レトルトハンバーグ</t>
    <phoneticPr fontId="2"/>
  </si>
  <si>
    <t>ピザ</t>
    <phoneticPr fontId="2"/>
  </si>
  <si>
    <t>非常食：ツナカレー</t>
    <rPh sb="0" eb="3">
      <t>ヒジョウショク</t>
    </rPh>
    <phoneticPr fontId="2"/>
  </si>
  <si>
    <t>非常食：ツナシチュー</t>
    <rPh sb="0" eb="3">
      <t>ヒジョウショク</t>
    </rPh>
    <phoneticPr fontId="2"/>
  </si>
  <si>
    <t>非常食：ピラフ・オムレツ</t>
    <rPh sb="0" eb="3">
      <t>ヒジョウショク</t>
    </rPh>
    <phoneticPr fontId="2"/>
  </si>
  <si>
    <t>カレーライス</t>
    <phoneticPr fontId="2"/>
  </si>
  <si>
    <t>レトルトカレー</t>
    <phoneticPr fontId="2"/>
  </si>
  <si>
    <t>提出日</t>
    <phoneticPr fontId="2"/>
  </si>
  <si>
    <t>利用施設</t>
    <rPh sb="0" eb="4">
      <t>リヨウシセツ</t>
    </rPh>
    <phoneticPr fontId="2"/>
  </si>
  <si>
    <t>金峰少年自然の家</t>
    <rPh sb="0" eb="6">
      <t>キンボウショウネンシゼン</t>
    </rPh>
    <rPh sb="7" eb="8">
      <t>イエ</t>
    </rPh>
    <phoneticPr fontId="2"/>
  </si>
  <si>
    <t>★２８日前迄（できるだけ早く）提出してください。</t>
    <phoneticPr fontId="2"/>
  </si>
  <si>
    <t>★給食申込書記載の人数と合う様に、整理番号を記入してください。</t>
    <rPh sb="6" eb="8">
      <t>キサイ</t>
    </rPh>
    <rPh sb="22" eb="24">
      <t>キニュウ</t>
    </rPh>
    <phoneticPr fontId="2"/>
  </si>
  <si>
    <t>整理番号</t>
  </si>
  <si>
    <t>№：</t>
    <phoneticPr fontId="2"/>
  </si>
  <si>
    <t xml:space="preserve"> 利用日</t>
    <phoneticPr fontId="2"/>
  </si>
  <si>
    <t>～</t>
    <phoneticPr fontId="2"/>
  </si>
  <si>
    <t>担当者職</t>
    <phoneticPr fontId="2"/>
  </si>
  <si>
    <t>担当者氏名</t>
    <rPh sb="0" eb="3">
      <t>タントウシャ</t>
    </rPh>
    <phoneticPr fontId="2"/>
  </si>
  <si>
    <t xml:space="preserve"> 連絡先</t>
    <phoneticPr fontId="2"/>
  </si>
  <si>
    <t>TEL：</t>
  </si>
  <si>
    <t>FAX：</t>
  </si>
  <si>
    <t>※野外炊飯の場合のみ、該当者が選択した全てのメニュー、その班の人数をご記入ください。</t>
    <phoneticPr fontId="2"/>
  </si>
  <si>
    <t>メニュー：</t>
  </si>
  <si>
    <t>班の人数：</t>
    <phoneticPr fontId="2"/>
  </si>
  <si>
    <t>　　※館内食は全員が同じものを食べることができるようにメニュー設定をしますが、
      　難しい場合はご連絡いたします。</t>
    <phoneticPr fontId="2"/>
  </si>
  <si>
    <t>　　※揚げ油はさまざまな食品と油を共有しています。（新油で揚げるという対応はできません）</t>
    <phoneticPr fontId="2"/>
  </si>
  <si>
    <r>
      <t>１　アレルギーに該当する食品名をお書きください。</t>
    </r>
    <r>
      <rPr>
        <b/>
        <sz val="10.5"/>
        <color theme="1"/>
        <rFont val="HG丸ｺﾞｼｯｸM-PRO"/>
        <family val="3"/>
        <charset val="128"/>
      </rPr>
      <t>※</t>
    </r>
    <r>
      <rPr>
        <b/>
        <u/>
        <sz val="10.5"/>
        <color theme="1"/>
        <rFont val="HG丸ｺﾞｼｯｸM-PRO"/>
        <family val="3"/>
        <charset val="128"/>
      </rPr>
      <t>必ず、保護者又は本人と確認の上、記入してください。</t>
    </r>
    <phoneticPr fontId="2"/>
  </si>
  <si>
    <r>
      <t>２　アレルギーに該当する成分を含む食品名をお書きください。</t>
    </r>
    <r>
      <rPr>
        <b/>
        <u/>
        <sz val="10.5"/>
        <color theme="1"/>
        <rFont val="HG丸ｺﾞｼｯｸM-PRO"/>
        <family val="3"/>
        <charset val="128"/>
      </rPr>
      <t>※必ず、保護者又は本人と確認の上、記入してください。</t>
    </r>
    <rPh sb="8" eb="10">
      <t>ガイトウ</t>
    </rPh>
    <rPh sb="15" eb="16">
      <t>フク</t>
    </rPh>
    <rPh sb="17" eb="19">
      <t>ショクヒン</t>
    </rPh>
    <rPh sb="19" eb="20">
      <t>メイ</t>
    </rPh>
    <phoneticPr fontId="2"/>
  </si>
  <si>
    <t>対応方法</t>
  </si>
  <si>
    <t>食品名</t>
  </si>
  <si>
    <t>自分で取り除けます</t>
    <rPh sb="0" eb="2">
      <t>ジブン</t>
    </rPh>
    <rPh sb="3" eb="4">
      <t>ト</t>
    </rPh>
    <rPh sb="5" eb="6">
      <t>ノゾ</t>
    </rPh>
    <phoneticPr fontId="2"/>
  </si>
  <si>
    <t>加熱してください</t>
    <rPh sb="0" eb="2">
      <t>カネツ</t>
    </rPh>
    <phoneticPr fontId="2"/>
  </si>
  <si>
    <t>成分だけなら食べられます</t>
    <rPh sb="0" eb="2">
      <t>セイブン</t>
    </rPh>
    <rPh sb="6" eb="7">
      <t>タ</t>
    </rPh>
    <phoneticPr fontId="2"/>
  </si>
  <si>
    <t>代替食を持参します</t>
    <rPh sb="0" eb="2">
      <t>ダイガ</t>
    </rPh>
    <rPh sb="2" eb="3">
      <t>ショク</t>
    </rPh>
    <rPh sb="4" eb="6">
      <t>ジサン</t>
    </rPh>
    <phoneticPr fontId="2"/>
  </si>
  <si>
    <t>４　エピペンの有無についてチェックを入れてください。</t>
  </si>
  <si>
    <t>エピペンあり</t>
    <phoneticPr fontId="2"/>
  </si>
  <si>
    <t>なし</t>
    <phoneticPr fontId="2"/>
  </si>
  <si>
    <t>５　その他、何か伝えたいことがあれば、下記にご記入ください。</t>
  </si>
  <si>
    <t>☐</t>
    <phoneticPr fontId="2"/>
  </si>
  <si>
    <t>☑</t>
    <phoneticPr fontId="2"/>
  </si>
  <si>
    <t>※期限までに提出されない時は、アレルギー対応ができない場合があります。</t>
    <rPh sb="1" eb="3">
      <t>キゲン</t>
    </rPh>
    <rPh sb="6" eb="8">
      <t>テイシュツ</t>
    </rPh>
    <rPh sb="12" eb="13">
      <t>トキ</t>
    </rPh>
    <rPh sb="20" eb="22">
      <t>タイオウ</t>
    </rPh>
    <rPh sb="27" eb="29">
      <t>バアイ</t>
    </rPh>
    <phoneticPr fontId="2"/>
  </si>
  <si>
    <t>日帰り
１日目のみ</t>
    <rPh sb="0" eb="2">
      <t>ヒガエ</t>
    </rPh>
    <rPh sb="5" eb="6">
      <t>ヒ</t>
    </rPh>
    <rPh sb="6" eb="7">
      <t>メ</t>
    </rPh>
    <phoneticPr fontId="2"/>
  </si>
  <si>
    <t>日帰り
２日目のみ</t>
    <rPh sb="0" eb="2">
      <t>ヒガエ</t>
    </rPh>
    <rPh sb="5" eb="6">
      <t>ヒ</t>
    </rPh>
    <rPh sb="6" eb="7">
      <t>メ</t>
    </rPh>
    <phoneticPr fontId="2"/>
  </si>
  <si>
    <t>日帰り
３日目のみ</t>
    <rPh sb="0" eb="2">
      <t>ヒガエ</t>
    </rPh>
    <rPh sb="5" eb="6">
      <t>ヒ</t>
    </rPh>
    <rPh sb="6" eb="7">
      <t>メ</t>
    </rPh>
    <phoneticPr fontId="2"/>
  </si>
  <si>
    <t>日帰り
４日目のみ</t>
    <rPh sb="0" eb="2">
      <t>ヒガエ</t>
    </rPh>
    <rPh sb="5" eb="6">
      <t>ヒ</t>
    </rPh>
    <rPh sb="6" eb="7">
      <t>メ</t>
    </rPh>
    <phoneticPr fontId="2"/>
  </si>
  <si>
    <t>日帰り
５日目のみ</t>
    <rPh sb="0" eb="2">
      <t>ヒガエ</t>
    </rPh>
    <rPh sb="5" eb="6">
      <t>ヒ</t>
    </rPh>
    <rPh sb="6" eb="7">
      <t>メ</t>
    </rPh>
    <phoneticPr fontId="2"/>
  </si>
  <si>
    <t>日帰り
６日目のみ</t>
    <rPh sb="0" eb="2">
      <t>ヒガエ</t>
    </rPh>
    <rPh sb="5" eb="6">
      <t>ヒ</t>
    </rPh>
    <rPh sb="6" eb="7">
      <t>メ</t>
    </rPh>
    <phoneticPr fontId="2"/>
  </si>
  <si>
    <t>中学生以下の宿泊団体のみ提出　〔自然体験学習を除く〕</t>
    <phoneticPr fontId="2"/>
  </si>
  <si>
    <t>･（使用料）教育機関の組織及び運営に関する規則第33条の2の規定において、青少年団体指導者・責任者
　　　　　に該当する方は使用料を無料とする。（山形県在住者のみ対象）</t>
    <rPh sb="73" eb="76">
      <t>ヤマガタケン</t>
    </rPh>
    <rPh sb="76" eb="79">
      <t>ザイジュウシャ</t>
    </rPh>
    <rPh sb="81" eb="83">
      <t>タイショウ</t>
    </rPh>
    <phoneticPr fontId="2"/>
  </si>
  <si>
    <t>≪中学生以下の宿泊団体（山形県在住のみ）≫※自然教室の団体は不要</t>
    <rPh sb="1" eb="4">
      <t>チュウガクセイ</t>
    </rPh>
    <rPh sb="4" eb="6">
      <t>イカ</t>
    </rPh>
    <rPh sb="7" eb="9">
      <t>シュクハク</t>
    </rPh>
    <rPh sb="9" eb="11">
      <t>ダンタイ</t>
    </rPh>
    <rPh sb="12" eb="14">
      <t>ヤマガタ</t>
    </rPh>
    <rPh sb="14" eb="15">
      <t>ケン</t>
    </rPh>
    <rPh sb="15" eb="17">
      <t>ザイジュウ</t>
    </rPh>
    <rPh sb="22" eb="24">
      <t>シゼン</t>
    </rPh>
    <rPh sb="24" eb="26">
      <t>キョウシツ</t>
    </rPh>
    <rPh sb="27" eb="29">
      <t>ダンタイ</t>
    </rPh>
    <rPh sb="30" eb="32">
      <t>フヨウ</t>
    </rPh>
    <phoneticPr fontId="2"/>
  </si>
  <si>
    <t>宿泊者名簿</t>
    <rPh sb="0" eb="3">
      <t>シュクハクシャ</t>
    </rPh>
    <rPh sb="3" eb="5">
      <t>メイボ</t>
    </rPh>
    <phoneticPr fontId="2"/>
  </si>
  <si>
    <t>No.</t>
    <phoneticPr fontId="2"/>
  </si>
  <si>
    <t>　　　　　　月　　　　日　（　　）　～　　　月　　　日　（　　）</t>
    <rPh sb="6" eb="7">
      <t>ガツ</t>
    </rPh>
    <rPh sb="11" eb="12">
      <t>ニチ</t>
    </rPh>
    <rPh sb="22" eb="23">
      <t>ツキ</t>
    </rPh>
    <rPh sb="26" eb="27">
      <t>ヒ</t>
    </rPh>
    <phoneticPr fontId="2"/>
  </si>
  <si>
    <t>№</t>
    <phoneticPr fontId="2"/>
  </si>
  <si>
    <t>職名・役職
（児童生徒は、空欄でよい。）</t>
    <rPh sb="0" eb="2">
      <t>ショクメイ</t>
    </rPh>
    <rPh sb="3" eb="5">
      <t>ヤクショク</t>
    </rPh>
    <rPh sb="7" eb="9">
      <t>ジドウ</t>
    </rPh>
    <rPh sb="9" eb="11">
      <t>セイト</t>
    </rPh>
    <rPh sb="13" eb="15">
      <t>クウラン</t>
    </rPh>
    <phoneticPr fontId="2"/>
  </si>
  <si>
    <t>1泊目</t>
    <rPh sb="1" eb="3">
      <t>パクメ</t>
    </rPh>
    <phoneticPr fontId="2"/>
  </si>
  <si>
    <t>2泊目</t>
    <rPh sb="1" eb="3">
      <t>パクメ</t>
    </rPh>
    <phoneticPr fontId="2"/>
  </si>
  <si>
    <t>3泊目</t>
    <rPh sb="1" eb="3">
      <t>パクメ</t>
    </rPh>
    <phoneticPr fontId="2"/>
  </si>
  <si>
    <t>日帰り</t>
    <rPh sb="0" eb="2">
      <t>ヒガエ</t>
    </rPh>
    <phoneticPr fontId="2"/>
  </si>
  <si>
    <t>在住地
県名記載</t>
    <rPh sb="0" eb="2">
      <t>ザイジュウ</t>
    </rPh>
    <rPh sb="2" eb="3">
      <t>チ</t>
    </rPh>
    <rPh sb="4" eb="6">
      <t>ケンメイ</t>
    </rPh>
    <rPh sb="6" eb="8">
      <t>キサイ</t>
    </rPh>
    <phoneticPr fontId="2"/>
  </si>
  <si>
    <t>○</t>
    <phoneticPr fontId="2"/>
  </si>
  <si>
    <t>山形県</t>
    <rPh sb="0" eb="3">
      <t>ヤマガタケン</t>
    </rPh>
    <phoneticPr fontId="2"/>
  </si>
  <si>
    <t>海浜　春子</t>
    <rPh sb="0" eb="2">
      <t>カイヒン</t>
    </rPh>
    <rPh sb="3" eb="5">
      <t>ハルコ</t>
    </rPh>
    <phoneticPr fontId="2"/>
  </si>
  <si>
    <t>○</t>
  </si>
  <si>
    <t>No.</t>
    <phoneticPr fontId="2"/>
  </si>
  <si>
    <t>Ｒ８　　　人数表</t>
    <phoneticPr fontId="2"/>
  </si>
  <si>
    <t>Ｒ８　　　活動プログラム  NO.1</t>
    <rPh sb="5" eb="7">
      <t>カツドウ</t>
    </rPh>
    <phoneticPr fontId="2"/>
  </si>
  <si>
    <t>Ｒ８　　活動プログラム  NO.２</t>
    <rPh sb="4" eb="6">
      <t>カツドウ</t>
    </rPh>
    <phoneticPr fontId="2"/>
  </si>
  <si>
    <t>R８ 給食申込書（１・２日目）</t>
    <rPh sb="3" eb="5">
      <t>キュウショク</t>
    </rPh>
    <rPh sb="12" eb="14">
      <t>ニチメ</t>
    </rPh>
    <phoneticPr fontId="2"/>
  </si>
  <si>
    <t>R８ 給食申込書（３・４日目）</t>
    <rPh sb="3" eb="5">
      <t>キュウショク</t>
    </rPh>
    <rPh sb="12" eb="14">
      <t>ニチメ</t>
    </rPh>
    <phoneticPr fontId="2"/>
  </si>
  <si>
    <t>R８ 給食申込書（５・６日目）</t>
    <rPh sb="3" eb="5">
      <t>キュウショク</t>
    </rPh>
    <rPh sb="12" eb="14">
      <t>ニチメ</t>
    </rPh>
    <phoneticPr fontId="2"/>
  </si>
  <si>
    <t>Ｒ８食物アレルギー個人調査票（該当者一人につき１枚）</t>
    <phoneticPr fontId="2"/>
  </si>
  <si>
    <t>おにぎり（２個）</t>
    <rPh sb="6" eb="7">
      <t>コ</t>
    </rPh>
    <phoneticPr fontId="2"/>
  </si>
  <si>
    <t>大山食品
FAX</t>
    <rPh sb="0" eb="4">
      <t>オオヤマショクヒン</t>
    </rPh>
    <phoneticPr fontId="2"/>
  </si>
  <si>
    <t>　　問い合せ先　山形県金峰少年自然の家　TEL　0235-24-2400　FAX　0235-25-5900
　　　　　　　　海浜自然の家　　　　　　TEL　0234-77-2166　FAX　0234-77-3725</t>
    <phoneticPr fontId="2"/>
  </si>
  <si>
    <t>厨房
FAX</t>
    <rPh sb="0" eb="2">
      <t>チュウボウ</t>
    </rPh>
    <phoneticPr fontId="2"/>
  </si>
  <si>
    <t xml:space="preserve"> 利用
団体名</t>
    <phoneticPr fontId="2"/>
  </si>
  <si>
    <t>３　対応方法にチェックを入れ、上記１.２の食品名をお書きください。</t>
    <phoneticPr fontId="2"/>
  </si>
  <si>
    <r>
      <t>　　</t>
    </r>
    <r>
      <rPr>
        <b/>
        <u/>
        <sz val="10.5"/>
        <color theme="1"/>
        <rFont val="HG丸ｺﾞｼｯｸM-PRO"/>
        <family val="3"/>
        <charset val="128"/>
      </rPr>
      <t>※代替食の提供はありません。各団体の責任のもと、確実な対応をお願いします。</t>
    </r>
    <rPh sb="16" eb="19">
      <t>カクダンタイ</t>
    </rPh>
    <rPh sb="20" eb="22">
      <t>セキニン</t>
    </rPh>
    <rPh sb="26" eb="28">
      <t>カクジツ</t>
    </rPh>
    <rPh sb="29" eb="31">
      <t>タイオウ</t>
    </rPh>
    <rPh sb="33" eb="34">
      <t>ネガ</t>
    </rPh>
    <phoneticPr fontId="2"/>
  </si>
  <si>
    <r>
      <rPr>
        <sz val="11"/>
        <color rgb="FF7030A0"/>
        <rFont val="BIZ UDPゴシック"/>
        <family val="3"/>
        <charset val="128"/>
      </rPr>
      <t xml:space="preserve">　⑧部屋割 </t>
    </r>
    <r>
      <rPr>
        <sz val="11"/>
        <rFont val="ＭＳ Ｐゴシック"/>
        <family val="3"/>
        <charset val="128"/>
      </rPr>
      <t>は　</t>
    </r>
    <r>
      <rPr>
        <b/>
        <sz val="16"/>
        <color rgb="FFFF0000"/>
        <rFont val="ＭＳ Ｐゴシック"/>
        <family val="3"/>
        <charset val="128"/>
      </rPr>
      <t>　当日</t>
    </r>
    <r>
      <rPr>
        <sz val="11"/>
        <rFont val="ＭＳ Ｐゴシック"/>
        <family val="3"/>
        <charset val="128"/>
      </rPr>
      <t>　</t>
    </r>
    <rPh sb="2" eb="5">
      <t>ヘヤワ</t>
    </rPh>
    <rPh sb="9" eb="11">
      <t>トウジツ</t>
    </rPh>
    <phoneticPr fontId="2"/>
  </si>
  <si>
    <t>★食数の変更（注文数の１割程度）は、ご利用日７日前の１４：００までご連絡願います。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</si>
  <si>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★食事注文のキャンセル、記載内容の変更、大幅な食数変更は、遅くともご利用日の１０日前の１２：００までにはお知らせください。</t>
    <rPh sb="20" eb="22">
      <t>オオハバ</t>
    </rPh>
    <rPh sb="23" eb="27">
      <t>ショクスウヘンコウ</t>
    </rPh>
    <phoneticPr fontId="2"/>
  </si>
  <si>
    <t>★食数の変更（注文数の１割程度）は、ご利用日７日前の１２：００までご連絡願います。</t>
    <rPh sb="7" eb="10">
      <t>チュウモンスウ</t>
    </rPh>
    <rPh sb="12" eb="13">
      <t>ワリ</t>
    </rPh>
    <rPh sb="13" eb="15">
      <t>テイド</t>
    </rPh>
    <phoneticPr fontId="2"/>
  </si>
  <si>
    <t>★食事注文のキャンセル、記載内容の変更、大幅な食数変更は、遅くともご利用日の１０日前の１４：００までにはお知らせください。</t>
    <rPh sb="20" eb="22">
      <t>オオハバ</t>
    </rPh>
    <rPh sb="23" eb="27">
      <t>ショクスウヘンコウ</t>
    </rPh>
    <phoneticPr fontId="2"/>
  </si>
  <si>
    <t>宿泊計</t>
    <rPh sb="0" eb="3">
      <t>シュクハクケイ</t>
    </rPh>
    <phoneticPr fontId="2"/>
  </si>
  <si>
    <t>領収書発行枚数</t>
    <rPh sb="5" eb="7">
      <t>マイスウ</t>
    </rPh>
    <phoneticPr fontId="2"/>
  </si>
  <si>
    <t>支払い方法</t>
    <rPh sb="0" eb="2">
      <t>シハラ</t>
    </rPh>
    <rPh sb="3" eb="5">
      <t>ホウホウ</t>
    </rPh>
    <phoneticPr fontId="2"/>
  </si>
  <si>
    <t>選択してください</t>
    <rPh sb="0" eb="2">
      <t>センタク</t>
    </rPh>
    <phoneticPr fontId="2"/>
  </si>
  <si>
    <t>児童３０名、児童２名と
引率４名に分ける　　　　　　　　　</t>
    <phoneticPr fontId="2"/>
  </si>
  <si>
    <t>1.当日現金払い</t>
    <rPh sb="2" eb="4">
      <t>トウジツ</t>
    </rPh>
    <rPh sb="4" eb="7">
      <t>ゲンキンバラ</t>
    </rPh>
    <phoneticPr fontId="2"/>
  </si>
  <si>
    <t>2.後日現金払い</t>
    <rPh sb="2" eb="4">
      <t>ゴジツ</t>
    </rPh>
    <rPh sb="4" eb="7">
      <t>ゲンキンバラ</t>
    </rPh>
    <phoneticPr fontId="2"/>
  </si>
  <si>
    <t>3.振込支払い</t>
    <rPh sb="2" eb="4">
      <t>フリコミ</t>
    </rPh>
    <rPh sb="4" eb="6">
      <t>シハラ</t>
    </rPh>
    <phoneticPr fontId="2"/>
  </si>
  <si>
    <r>
      <rPr>
        <b/>
        <sz val="18"/>
        <rFont val="HG丸ｺﾞｼｯｸM-PRO"/>
        <family val="3"/>
        <charset val="128"/>
      </rPr>
      <t>※食物アレルギーをお持ちの方がいる場合は、「いる」に</t>
    </r>
    <r>
      <rPr>
        <b/>
        <sz val="18"/>
        <rFont val="Segoe UI Symbol"/>
        <family val="2"/>
      </rPr>
      <t>☑</t>
    </r>
    <r>
      <rPr>
        <b/>
        <sz val="18"/>
        <rFont val="HG丸ｺﾞｼｯｸM-PRO"/>
        <family val="3"/>
        <charset val="128"/>
      </rPr>
      <t>して人数を記入してください。</t>
    </r>
    <r>
      <rPr>
        <sz val="18"/>
        <rFont val="HG丸ｺﾞｼｯｸM-PRO"/>
        <family val="3"/>
        <charset val="128"/>
      </rPr>
      <t>　　　　　　　　　　　　　　　　　　　</t>
    </r>
    <rPh sb="1" eb="3">
      <t>ショクモツ</t>
    </rPh>
    <rPh sb="10" eb="11">
      <t>モ</t>
    </rPh>
    <rPh sb="13" eb="14">
      <t>カタ</t>
    </rPh>
    <rPh sb="17" eb="19">
      <t>バアイ</t>
    </rPh>
    <rPh sb="29" eb="31">
      <t>ニンズウ</t>
    </rPh>
    <rPh sb="32" eb="34">
      <t>キニュウ</t>
    </rPh>
    <phoneticPr fontId="2"/>
  </si>
  <si>
    <t>別紙：食物アレルギー個人調査票を人数分、提出してください。</t>
    <rPh sb="16" eb="19">
      <t>ニンズウブン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</si>
</sst>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h:mm;@"/>
    <numFmt numFmtId="177" formatCode="m&quot;月&quot;d&quot;日&quot;;@"/>
    <numFmt numFmtId="178" formatCode="m&quot;月&quot;d&quot;日&quot;\(aaa\)"/>
    <numFmt numFmtId="179" formatCode="m&quot;月&quot;d&quot;日&quot;\(aaa\)&quot;～&quot;"/>
    <numFmt numFmtId="180" formatCode="[$-411]ggge&quot;年&quot;m&quot;月&quot;d&quot;日&quot;;@"/>
    <numFmt numFmtId="181" formatCode="[DBNum3][$-411]ggge&quot;年&quot;m&quot;月&quot;d&quot;日&quot;\(aaa\)"/>
    <numFmt numFmtId="182" formatCode="##&quot;人&quot;"/>
    <numFmt numFmtId="183" formatCode="[$-411]ggge&quot;年&quot;m&quot;月&quot;d&quot;日&quot;\(aaa\)"/>
  </numFmts>
  <fonts count="129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color indexed="8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.5"/>
      <color theme="1"/>
      <name val="Century"/>
      <family val="1"/>
    </font>
    <font>
      <sz val="12.5"/>
      <color theme="1"/>
      <name val="ＭＳ 明朝"/>
      <family val="1"/>
      <charset val="128"/>
    </font>
    <font>
      <sz val="8"/>
      <color theme="1"/>
      <name val="Century"/>
      <family val="1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z val="12"/>
      <color theme="1"/>
      <name val="Century"/>
      <family val="1"/>
    </font>
    <font>
      <u/>
      <sz val="11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.5"/>
      <color theme="1"/>
      <name val="ＭＳ ゴシック"/>
      <family val="3"/>
      <charset val="128"/>
    </font>
    <font>
      <sz val="24"/>
      <color indexed="8"/>
      <name val="ＭＳ Ｐゴシック"/>
      <family val="3"/>
      <charset val="128"/>
      <scheme val="minor"/>
    </font>
    <font>
      <sz val="26"/>
      <color indexed="8"/>
      <name val="ＭＳ Ｐ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8"/>
      <color theme="1"/>
      <name val="Century"/>
      <family val="1"/>
    </font>
    <font>
      <b/>
      <sz val="12"/>
      <name val="HG丸ｺﾞｼｯｸM-PRO"/>
      <family val="3"/>
      <charset val="128"/>
    </font>
    <font>
      <sz val="12.5"/>
      <name val="ＭＳ Ｐゴシック"/>
      <family val="3"/>
      <charset val="128"/>
    </font>
    <font>
      <sz val="12.5"/>
      <name val="ＭＳ 明朝"/>
      <family val="1"/>
      <charset val="128"/>
    </font>
    <font>
      <sz val="11"/>
      <name val="ＭＳ 明朝"/>
      <family val="1"/>
      <charset val="128"/>
    </font>
    <font>
      <b/>
      <sz val="12.5"/>
      <name val="ＭＳ 明朝"/>
      <family val="1"/>
      <charset val="128"/>
    </font>
    <font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ajor"/>
    </font>
    <font>
      <sz val="16"/>
      <color theme="1"/>
      <name val="BIZ UDゴシック"/>
      <family val="3"/>
      <charset val="128"/>
    </font>
    <font>
      <u/>
      <sz val="18"/>
      <color theme="10"/>
      <name val="ＭＳ Ｐゴシック"/>
      <family val="3"/>
      <charset val="128"/>
    </font>
    <font>
      <sz val="26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8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u/>
      <sz val="11"/>
      <color rgb="FFFF0000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2"/>
      <name val="ＭＳ Ｐゴシック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sz val="18"/>
      <name val="HG丸ｺﾞｼｯｸM-PRO"/>
      <family val="3"/>
      <charset val="128"/>
    </font>
    <font>
      <b/>
      <sz val="18"/>
      <name val="Segoe UI Symbo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2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 diagonalUp="1">
      <left style="thin">
        <color indexed="64"/>
      </left>
      <right/>
      <top style="thick">
        <color indexed="64"/>
      </top>
      <bottom/>
      <diagonal style="thin">
        <color indexed="64"/>
      </diagonal>
    </border>
    <border diagonalUp="1">
      <left/>
      <right/>
      <top style="thick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129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 shrinkToFit="1"/>
    </xf>
    <xf numFmtId="0" fontId="0" fillId="4" borderId="21" xfId="0" applyFill="1" applyBorder="1" applyAlignment="1">
      <alignment horizontal="center" vertical="center" shrinkToFit="1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3" fillId="0" borderId="17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top" textRotation="255" wrapText="1"/>
    </xf>
    <xf numFmtId="0" fontId="23" fillId="0" borderId="21" xfId="0" applyFont="1" applyBorder="1" applyAlignment="1">
      <alignment horizontal="center"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15" xfId="0" applyFont="1" applyBorder="1">
      <alignment vertical="center"/>
    </xf>
    <xf numFmtId="0" fontId="0" fillId="0" borderId="0" xfId="0" applyAlignment="1">
      <alignment horizontal="center" vertical="center"/>
    </xf>
    <xf numFmtId="0" fontId="67" fillId="0" borderId="15" xfId="0" applyFont="1" applyBorder="1" applyAlignment="1">
      <alignment horizontal="right" vertical="center"/>
    </xf>
    <xf numFmtId="0" fontId="14" fillId="0" borderId="2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6" fillId="0" borderId="34" xfId="0" applyFont="1" applyBorder="1" applyAlignment="1" applyProtection="1">
      <alignment horizontal="center" vertical="center"/>
      <protection locked="0" hidden="1"/>
    </xf>
    <xf numFmtId="0" fontId="6" fillId="0" borderId="35" xfId="0" applyFont="1" applyBorder="1" applyAlignment="1" applyProtection="1">
      <alignment horizontal="center" vertical="center"/>
      <protection locked="0" hidden="1"/>
    </xf>
    <xf numFmtId="0" fontId="6" fillId="0" borderId="20" xfId="0" applyFont="1" applyBorder="1" applyAlignment="1" applyProtection="1">
      <alignment horizontal="center" vertical="center"/>
      <protection locked="0" hidden="1"/>
    </xf>
    <xf numFmtId="0" fontId="6" fillId="0" borderId="21" xfId="0" applyFont="1" applyBorder="1" applyAlignment="1" applyProtection="1">
      <alignment horizontal="center" vertical="center"/>
      <protection locked="0" hidden="1"/>
    </xf>
    <xf numFmtId="0" fontId="6" fillId="0" borderId="38" xfId="0" applyFont="1" applyBorder="1" applyAlignment="1" applyProtection="1">
      <alignment horizontal="center" vertical="center"/>
      <protection locked="0" hidden="1"/>
    </xf>
    <xf numFmtId="0" fontId="6" fillId="0" borderId="39" xfId="0" applyFont="1" applyBorder="1" applyAlignment="1" applyProtection="1">
      <alignment horizontal="center" vertical="center"/>
      <protection locked="0" hidden="1"/>
    </xf>
    <xf numFmtId="0" fontId="6" fillId="0" borderId="40" xfId="0" applyFont="1" applyBorder="1" applyAlignment="1" applyProtection="1">
      <alignment horizontal="center" vertical="center"/>
      <protection locked="0" hidden="1"/>
    </xf>
    <xf numFmtId="0" fontId="6" fillId="0" borderId="41" xfId="0" applyFont="1" applyBorder="1" applyAlignment="1" applyProtection="1">
      <alignment horizontal="center" vertical="center"/>
      <protection locked="0" hidden="1"/>
    </xf>
    <xf numFmtId="0" fontId="6" fillId="0" borderId="44" xfId="0" applyFont="1" applyBorder="1" applyAlignment="1" applyProtection="1">
      <alignment horizontal="center" vertical="center"/>
      <protection locked="0" hidden="1"/>
    </xf>
    <xf numFmtId="0" fontId="6" fillId="0" borderId="45" xfId="0" applyFont="1" applyBorder="1" applyAlignment="1" applyProtection="1">
      <alignment horizontal="center" vertical="center"/>
      <protection locked="0" hidden="1"/>
    </xf>
    <xf numFmtId="0" fontId="6" fillId="0" borderId="46" xfId="0" applyFont="1" applyBorder="1" applyAlignment="1" applyProtection="1">
      <alignment horizontal="center" vertical="center"/>
      <protection locked="0" hidden="1"/>
    </xf>
    <xf numFmtId="0" fontId="6" fillId="0" borderId="47" xfId="0" applyFont="1" applyBorder="1" applyAlignment="1" applyProtection="1">
      <alignment horizontal="center" vertical="center"/>
      <protection locked="0" hidden="1"/>
    </xf>
    <xf numFmtId="0" fontId="6" fillId="0" borderId="50" xfId="0" applyFont="1" applyBorder="1" applyAlignment="1" applyProtection="1">
      <alignment horizontal="center" vertical="center"/>
      <protection locked="0" hidden="1"/>
    </xf>
    <xf numFmtId="0" fontId="6" fillId="0" borderId="51" xfId="0" applyFont="1" applyBorder="1" applyAlignment="1" applyProtection="1">
      <alignment horizontal="center" vertical="center"/>
      <protection locked="0" hidden="1"/>
    </xf>
    <xf numFmtId="0" fontId="6" fillId="0" borderId="52" xfId="0" applyFont="1" applyBorder="1" applyAlignment="1" applyProtection="1">
      <alignment horizontal="center" vertical="center"/>
      <protection locked="0" hidden="1"/>
    </xf>
    <xf numFmtId="0" fontId="6" fillId="0" borderId="53" xfId="0" applyFont="1" applyBorder="1" applyAlignment="1" applyProtection="1">
      <alignment horizontal="center" vertical="center"/>
      <protection locked="0" hidden="1"/>
    </xf>
    <xf numFmtId="0" fontId="6" fillId="0" borderId="54" xfId="0" applyFont="1" applyBorder="1" applyAlignment="1" applyProtection="1">
      <alignment horizontal="center" vertical="center"/>
      <protection locked="0" hidden="1"/>
    </xf>
    <xf numFmtId="0" fontId="6" fillId="0" borderId="55" xfId="0" applyFont="1" applyBorder="1" applyAlignment="1" applyProtection="1">
      <alignment horizontal="center" vertical="center"/>
      <protection locked="0" hidden="1"/>
    </xf>
    <xf numFmtId="0" fontId="6" fillId="0" borderId="34" xfId="0" applyFont="1" applyBorder="1" applyAlignment="1" applyProtection="1">
      <alignment horizontal="center" vertical="top"/>
      <protection locked="0" hidden="1"/>
    </xf>
    <xf numFmtId="0" fontId="6" fillId="0" borderId="35" xfId="0" applyFont="1" applyBorder="1" applyAlignment="1" applyProtection="1">
      <alignment horizontal="center" vertical="top"/>
      <protection locked="0" hidden="1"/>
    </xf>
    <xf numFmtId="0" fontId="6" fillId="0" borderId="59" xfId="0" applyFont="1" applyBorder="1" applyAlignment="1" applyProtection="1">
      <alignment horizontal="center" vertical="center"/>
      <protection locked="0" hidden="1"/>
    </xf>
    <xf numFmtId="0" fontId="6" fillId="0" borderId="60" xfId="0" applyFont="1" applyBorder="1" applyAlignment="1" applyProtection="1">
      <alignment horizontal="center" vertical="center"/>
      <protection locked="0" hidden="1"/>
    </xf>
    <xf numFmtId="0" fontId="6" fillId="0" borderId="61" xfId="0" applyFont="1" applyBorder="1" applyAlignment="1" applyProtection="1">
      <alignment horizontal="center" vertical="center"/>
      <protection locked="0" hidden="1"/>
    </xf>
    <xf numFmtId="0" fontId="6" fillId="0" borderId="62" xfId="0" applyFont="1" applyBorder="1" applyAlignment="1" applyProtection="1">
      <alignment horizontal="center" vertical="center"/>
      <protection locked="0" hidden="1"/>
    </xf>
    <xf numFmtId="0" fontId="16" fillId="7" borderId="0" xfId="0" applyFont="1" applyFill="1" applyAlignment="1" applyProtection="1">
      <alignment horizontal="left" vertical="center" shrinkToFit="1"/>
      <protection hidden="1"/>
    </xf>
    <xf numFmtId="0" fontId="46" fillId="3" borderId="21" xfId="0" applyFont="1" applyFill="1" applyBorder="1" applyProtection="1">
      <alignment vertical="center"/>
      <protection hidden="1"/>
    </xf>
    <xf numFmtId="0" fontId="46" fillId="3" borderId="21" xfId="0" applyFont="1" applyFill="1" applyBorder="1" applyAlignment="1" applyProtection="1">
      <alignment horizontal="left" vertical="center"/>
      <protection hidden="1"/>
    </xf>
    <xf numFmtId="0" fontId="48" fillId="3" borderId="35" xfId="0" applyFont="1" applyFill="1" applyBorder="1" applyAlignment="1" applyProtection="1">
      <alignment horizontal="center" vertical="center" wrapText="1"/>
      <protection hidden="1"/>
    </xf>
    <xf numFmtId="0" fontId="48" fillId="3" borderId="21" xfId="0" applyFont="1" applyFill="1" applyBorder="1" applyAlignment="1" applyProtection="1">
      <alignment horizontal="center" vertical="center" wrapTex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0" fontId="0" fillId="7" borderId="63" xfId="0" applyFill="1" applyBorder="1" applyAlignment="1" applyProtection="1">
      <alignment horizontal="left" vertical="center" shrinkToFit="1"/>
      <protection hidden="1"/>
    </xf>
    <xf numFmtId="0" fontId="0" fillId="5" borderId="87" xfId="0" applyFill="1" applyBorder="1" applyAlignment="1" applyProtection="1">
      <alignment vertical="center" shrinkToFit="1"/>
      <protection hidden="1"/>
    </xf>
    <xf numFmtId="0" fontId="0" fillId="5" borderId="21" xfId="0" applyFill="1" applyBorder="1" applyAlignment="1" applyProtection="1">
      <alignment horizontal="center" vertical="center" shrinkToFit="1"/>
      <protection hidden="1"/>
    </xf>
    <xf numFmtId="20" fontId="0" fillId="7" borderId="63" xfId="0" applyNumberFormat="1" applyFill="1" applyBorder="1" applyAlignment="1" applyProtection="1">
      <alignment horizontal="left" vertical="center" shrinkToFit="1"/>
      <protection hidden="1"/>
    </xf>
    <xf numFmtId="0" fontId="0" fillId="7" borderId="25" xfId="0" applyFill="1" applyBorder="1" applyAlignment="1" applyProtection="1">
      <alignment horizontal="left" vertical="center" shrinkToFit="1"/>
      <protection hidden="1"/>
    </xf>
    <xf numFmtId="176" fontId="0" fillId="3" borderId="21" xfId="0" applyNumberFormat="1" applyFill="1" applyBorder="1" applyAlignment="1" applyProtection="1">
      <alignment vertical="center" shrinkToFit="1"/>
      <protection hidden="1"/>
    </xf>
    <xf numFmtId="176" fontId="0" fillId="3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21" xfId="0" applyFill="1" applyBorder="1" applyAlignment="1" applyProtection="1">
      <alignment horizontal="left" vertical="center" shrinkToFit="1"/>
      <protection hidden="1"/>
    </xf>
    <xf numFmtId="20" fontId="0" fillId="7" borderId="21" xfId="0" applyNumberFormat="1" applyFill="1" applyBorder="1" applyAlignment="1" applyProtection="1">
      <alignment horizontal="left" vertical="center" shrinkToFit="1"/>
      <protection hidden="1"/>
    </xf>
    <xf numFmtId="0" fontId="0" fillId="7" borderId="79" xfId="0" applyFill="1" applyBorder="1" applyAlignment="1" applyProtection="1">
      <alignment horizontal="left" vertical="center" shrinkToFit="1"/>
      <protection hidden="1"/>
    </xf>
    <xf numFmtId="20" fontId="0" fillId="7" borderId="79" xfId="0" applyNumberFormat="1" applyFill="1" applyBorder="1" applyAlignment="1" applyProtection="1">
      <alignment horizontal="left" vertical="center" shrinkToFit="1"/>
      <protection hidden="1"/>
    </xf>
    <xf numFmtId="0" fontId="0" fillId="8" borderId="87" xfId="0" applyFill="1" applyBorder="1" applyAlignment="1" applyProtection="1">
      <alignment vertical="center" shrinkToFit="1"/>
      <protection hidden="1"/>
    </xf>
    <xf numFmtId="0" fontId="0" fillId="8" borderId="21" xfId="0" applyFill="1" applyBorder="1" applyAlignment="1" applyProtection="1">
      <alignment horizontal="center"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0" fontId="0" fillId="5" borderId="90" xfId="0" applyFill="1" applyBorder="1" applyAlignment="1" applyProtection="1">
      <alignment vertical="center" shrinkToFit="1"/>
      <protection hidden="1"/>
    </xf>
    <xf numFmtId="176" fontId="0" fillId="0" borderId="22" xfId="0" applyNumberFormat="1" applyBorder="1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vertical="center" shrinkToFit="1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15" fillId="3" borderId="91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0" fillId="7" borderId="68" xfId="0" applyFill="1" applyBorder="1" applyAlignment="1" applyProtection="1">
      <alignment horizontal="left" vertical="center"/>
      <protection hidden="1"/>
    </xf>
    <xf numFmtId="0" fontId="0" fillId="7" borderId="64" xfId="0" applyFill="1" applyBorder="1" applyAlignment="1" applyProtection="1">
      <alignment horizontal="left" vertical="center"/>
      <protection hidden="1"/>
    </xf>
    <xf numFmtId="0" fontId="0" fillId="7" borderId="69" xfId="0" applyFill="1" applyBorder="1" applyAlignment="1" applyProtection="1">
      <alignment horizontal="left" vertical="center"/>
      <protection hidden="1"/>
    </xf>
    <xf numFmtId="0" fontId="0" fillId="7" borderId="76" xfId="0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0" fillId="7" borderId="75" xfId="0" applyFill="1" applyBorder="1" applyAlignment="1" applyProtection="1">
      <alignment horizontal="left" vertical="center"/>
      <protection hidden="1"/>
    </xf>
    <xf numFmtId="0" fontId="0" fillId="7" borderId="70" xfId="0" applyFill="1" applyBorder="1" applyAlignment="1" applyProtection="1">
      <alignment horizontal="left" vertical="center"/>
      <protection hidden="1"/>
    </xf>
    <xf numFmtId="0" fontId="0" fillId="7" borderId="15" xfId="0" applyFill="1" applyBorder="1" applyAlignment="1" applyProtection="1">
      <alignment horizontal="left" vertical="center"/>
      <protection hidden="1"/>
    </xf>
    <xf numFmtId="0" fontId="0" fillId="7" borderId="14" xfId="0" applyFill="1" applyBorder="1" applyAlignment="1" applyProtection="1">
      <alignment horizontal="left" vertical="center"/>
      <protection hidden="1"/>
    </xf>
    <xf numFmtId="0" fontId="36" fillId="0" borderId="0" xfId="0" applyFont="1" applyAlignment="1" applyProtection="1">
      <alignment vertical="center" wrapText="1"/>
      <protection locked="0"/>
    </xf>
    <xf numFmtId="0" fontId="35" fillId="0" borderId="0" xfId="0" applyFont="1" applyAlignment="1" applyProtection="1">
      <alignment horizontal="justify" vertical="center"/>
      <protection locked="0"/>
    </xf>
    <xf numFmtId="0" fontId="37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justify"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65" fillId="0" borderId="15" xfId="0" applyFont="1" applyBorder="1" applyAlignment="1" applyProtection="1">
      <alignment horizontal="center" vertical="center" wrapText="1"/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locked="0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4" fontId="22" fillId="3" borderId="22" xfId="0" applyNumberFormat="1" applyFont="1" applyFill="1" applyBorder="1" applyAlignment="1" applyProtection="1">
      <alignment horizontal="right" vertical="center" wrapText="1"/>
      <protection hidden="1"/>
    </xf>
    <xf numFmtId="0" fontId="57" fillId="3" borderId="15" xfId="0" applyFont="1" applyFill="1" applyBorder="1" applyAlignment="1" applyProtection="1">
      <alignment horizontal="center" vertical="center"/>
      <protection hidden="1"/>
    </xf>
    <xf numFmtId="14" fontId="22" fillId="3" borderId="22" xfId="0" applyNumberFormat="1" applyFont="1" applyFill="1" applyBorder="1" applyAlignment="1" applyProtection="1">
      <alignment vertical="center" wrapText="1"/>
      <protection hidden="1"/>
    </xf>
    <xf numFmtId="0" fontId="22" fillId="3" borderId="22" xfId="0" applyFont="1" applyFill="1" applyBorder="1" applyAlignment="1" applyProtection="1">
      <alignment horizontal="center" vertical="center" wrapText="1"/>
      <protection hidden="1"/>
    </xf>
    <xf numFmtId="14" fontId="22" fillId="3" borderId="32" xfId="0" applyNumberFormat="1" applyFont="1" applyFill="1" applyBorder="1" applyAlignment="1" applyProtection="1">
      <alignment vertical="center" wrapText="1"/>
      <protection hidden="1"/>
    </xf>
    <xf numFmtId="14" fontId="22" fillId="5" borderId="22" xfId="0" applyNumberFormat="1" applyFont="1" applyFill="1" applyBorder="1" applyAlignment="1">
      <alignment horizontal="right" vertical="center" wrapText="1"/>
    </xf>
    <xf numFmtId="0" fontId="60" fillId="5" borderId="15" xfId="0" applyFont="1" applyFill="1" applyBorder="1" applyAlignment="1">
      <alignment horizontal="center" vertical="center"/>
    </xf>
    <xf numFmtId="14" fontId="22" fillId="5" borderId="22" xfId="0" applyNumberFormat="1" applyFont="1" applyFill="1" applyBorder="1" applyAlignment="1">
      <alignment vertical="center" wrapText="1"/>
    </xf>
    <xf numFmtId="0" fontId="22" fillId="0" borderId="22" xfId="0" applyFont="1" applyBorder="1" applyAlignment="1">
      <alignment horizontal="center" vertical="center" wrapText="1"/>
    </xf>
    <xf numFmtId="14" fontId="22" fillId="5" borderId="35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shrinkToFit="1"/>
    </xf>
    <xf numFmtId="178" fontId="70" fillId="0" borderId="0" xfId="0" applyNumberFormat="1" applyFont="1">
      <alignment vertical="center"/>
    </xf>
    <xf numFmtId="0" fontId="0" fillId="0" borderId="0" xfId="0" applyAlignment="1"/>
    <xf numFmtId="0" fontId="0" fillId="0" borderId="0" xfId="0" applyAlignment="1">
      <alignment horizontal="left" vertical="center" shrinkToFit="1"/>
    </xf>
    <xf numFmtId="178" fontId="70" fillId="0" borderId="0" xfId="0" applyNumberFormat="1" applyFont="1" applyAlignment="1">
      <alignment horizontal="center" vertical="center" shrinkToFit="1"/>
    </xf>
    <xf numFmtId="0" fontId="71" fillId="0" borderId="0" xfId="0" applyFont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7" borderId="63" xfId="0" applyFill="1" applyBorder="1" applyAlignment="1" applyProtection="1">
      <alignment horizontal="left" vertical="center" shrinkToFit="1"/>
      <protection locked="0"/>
    </xf>
    <xf numFmtId="0" fontId="0" fillId="7" borderId="25" xfId="0" applyFill="1" applyBorder="1" applyAlignment="1" applyProtection="1">
      <alignment horizontal="left" vertical="center" shrinkToFit="1"/>
      <protection locked="0"/>
    </xf>
    <xf numFmtId="0" fontId="0" fillId="7" borderId="21" xfId="0" applyFill="1" applyBorder="1" applyAlignment="1" applyProtection="1">
      <alignment horizontal="left" vertical="center" shrinkToFit="1"/>
      <protection locked="0"/>
    </xf>
    <xf numFmtId="20" fontId="0" fillId="7" borderId="79" xfId="0" applyNumberFormat="1" applyFill="1" applyBorder="1" applyAlignment="1" applyProtection="1">
      <alignment horizontal="left" vertical="center" shrinkToFit="1"/>
      <protection locked="0"/>
    </xf>
    <xf numFmtId="0" fontId="0" fillId="7" borderId="79" xfId="0" applyFill="1" applyBorder="1" applyAlignment="1" applyProtection="1">
      <alignment horizontal="left" vertical="center" shrinkToFit="1"/>
      <protection locked="0"/>
    </xf>
    <xf numFmtId="20" fontId="0" fillId="7" borderId="21" xfId="0" applyNumberFormat="1" applyFill="1" applyBorder="1" applyAlignment="1" applyProtection="1">
      <alignment horizontal="left" vertical="center" shrinkToFit="1"/>
      <protection locked="0"/>
    </xf>
    <xf numFmtId="0" fontId="0" fillId="8" borderId="87" xfId="0" applyFill="1" applyBorder="1" applyAlignment="1" applyProtection="1">
      <alignment vertical="center" shrinkToFit="1"/>
      <protection locked="0"/>
    </xf>
    <xf numFmtId="0" fontId="0" fillId="8" borderId="21" xfId="0" applyFill="1" applyBorder="1" applyAlignment="1" applyProtection="1">
      <alignment horizontal="center" vertical="center" shrinkToFit="1"/>
      <protection locked="0"/>
    </xf>
    <xf numFmtId="20" fontId="0" fillId="7" borderId="63" xfId="0" applyNumberFormat="1" applyFill="1" applyBorder="1" applyAlignment="1" applyProtection="1">
      <alignment horizontal="left" vertical="center" shrinkToFit="1"/>
      <protection locked="0"/>
    </xf>
    <xf numFmtId="0" fontId="78" fillId="0" borderId="68" xfId="0" applyFont="1" applyBorder="1" applyAlignment="1" applyProtection="1">
      <alignment horizontal="center" vertical="center"/>
      <protection locked="0"/>
    </xf>
    <xf numFmtId="0" fontId="78" fillId="0" borderId="64" xfId="0" applyFont="1" applyBorder="1" applyAlignment="1" applyProtection="1">
      <alignment horizontal="center" vertical="center"/>
      <protection locked="0"/>
    </xf>
    <xf numFmtId="0" fontId="78" fillId="0" borderId="76" xfId="0" applyFont="1" applyBorder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8" fillId="0" borderId="70" xfId="0" applyFont="1" applyBorder="1" applyAlignment="1" applyProtection="1">
      <alignment horizontal="center" vertical="center"/>
      <protection locked="0"/>
    </xf>
    <xf numFmtId="0" fontId="78" fillId="0" borderId="15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justify" vertical="center"/>
    </xf>
    <xf numFmtId="0" fontId="36" fillId="0" borderId="104" xfId="0" applyFont="1" applyBorder="1" applyProtection="1">
      <alignment vertical="center"/>
      <protection locked="0"/>
    </xf>
    <xf numFmtId="0" fontId="36" fillId="0" borderId="103" xfId="0" applyFont="1" applyBorder="1" applyProtection="1">
      <alignment vertical="center"/>
      <protection locked="0"/>
    </xf>
    <xf numFmtId="0" fontId="0" fillId="0" borderId="103" xfId="0" applyBorder="1">
      <alignment vertical="center"/>
    </xf>
    <xf numFmtId="0" fontId="84" fillId="0" borderId="39" xfId="0" applyFont="1" applyBorder="1" applyProtection="1">
      <alignment vertical="center"/>
      <protection locked="0"/>
    </xf>
    <xf numFmtId="0" fontId="36" fillId="0" borderId="95" xfId="0" applyFont="1" applyBorder="1" applyProtection="1">
      <alignment vertical="center"/>
      <protection locked="0"/>
    </xf>
    <xf numFmtId="0" fontId="36" fillId="0" borderId="39" xfId="0" applyFont="1" applyBorder="1" applyProtection="1">
      <alignment vertical="center"/>
      <protection locked="0"/>
    </xf>
    <xf numFmtId="0" fontId="36" fillId="0" borderId="106" xfId="0" applyFont="1" applyBorder="1" applyProtection="1">
      <alignment vertical="center"/>
      <protection locked="0"/>
    </xf>
    <xf numFmtId="0" fontId="36" fillId="0" borderId="105" xfId="0" applyFont="1" applyBorder="1" applyProtection="1">
      <alignment vertical="center"/>
      <protection locked="0"/>
    </xf>
    <xf numFmtId="0" fontId="0" fillId="0" borderId="105" xfId="0" applyBorder="1">
      <alignment vertical="center"/>
    </xf>
    <xf numFmtId="0" fontId="84" fillId="0" borderId="45" xfId="0" applyFont="1" applyBorder="1" applyProtection="1">
      <alignment vertical="center"/>
      <protection locked="0"/>
    </xf>
    <xf numFmtId="0" fontId="36" fillId="0" borderId="9" xfId="0" applyFont="1" applyBorder="1" applyProtection="1">
      <alignment vertical="center"/>
      <protection locked="0"/>
    </xf>
    <xf numFmtId="0" fontId="36" fillId="0" borderId="45" xfId="0" applyFont="1" applyBorder="1" applyProtection="1">
      <alignment vertical="center"/>
      <protection locked="0"/>
    </xf>
    <xf numFmtId="0" fontId="83" fillId="0" borderId="105" xfId="0" applyFont="1" applyBorder="1" applyProtection="1">
      <alignment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106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Protection="1">
      <alignment vertical="center"/>
      <protection locked="0"/>
    </xf>
    <xf numFmtId="0" fontId="36" fillId="0" borderId="108" xfId="0" applyFont="1" applyBorder="1" applyProtection="1">
      <alignment vertical="center"/>
      <protection locked="0"/>
    </xf>
    <xf numFmtId="0" fontId="83" fillId="0" borderId="108" xfId="0" applyFont="1" applyBorder="1" applyProtection="1">
      <alignment vertical="center"/>
      <protection locked="0"/>
    </xf>
    <xf numFmtId="0" fontId="84" fillId="0" borderId="51" xfId="0" applyFont="1" applyBorder="1" applyProtection="1">
      <alignment vertical="center"/>
      <protection locked="0"/>
    </xf>
    <xf numFmtId="0" fontId="36" fillId="0" borderId="51" xfId="0" applyFont="1" applyBorder="1" applyProtection="1">
      <alignment vertical="center"/>
      <protection locked="0"/>
    </xf>
    <xf numFmtId="0" fontId="83" fillId="0" borderId="0" xfId="0" applyFont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83" fillId="0" borderId="0" xfId="0" applyFont="1" applyProtection="1">
      <alignment vertical="center"/>
      <protection locked="0"/>
    </xf>
    <xf numFmtId="0" fontId="84" fillId="0" borderId="0" xfId="0" applyFont="1" applyProtection="1">
      <alignment vertical="center"/>
      <protection locked="0"/>
    </xf>
    <xf numFmtId="0" fontId="83" fillId="0" borderId="0" xfId="0" applyFont="1">
      <alignment vertical="center"/>
    </xf>
    <xf numFmtId="0" fontId="85" fillId="0" borderId="15" xfId="0" applyFont="1" applyBorder="1">
      <alignment vertical="center"/>
    </xf>
    <xf numFmtId="49" fontId="0" fillId="0" borderId="0" xfId="0" applyNumberFormat="1" applyProtection="1">
      <alignment vertical="center"/>
      <protection hidden="1"/>
    </xf>
    <xf numFmtId="49" fontId="0" fillId="0" borderId="0" xfId="0" applyNumberFormat="1" applyAlignment="1" applyProtection="1">
      <alignment horizontal="center" vertical="center" shrinkToFi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21" fillId="0" borderId="74" xfId="0" applyNumberFormat="1" applyFont="1" applyBorder="1" applyProtection="1">
      <alignment vertical="center"/>
      <protection hidden="1"/>
    </xf>
    <xf numFmtId="49" fontId="0" fillId="0" borderId="74" xfId="0" applyNumberFormat="1" applyBorder="1" applyProtection="1">
      <alignment vertical="center"/>
      <protection hidden="1"/>
    </xf>
    <xf numFmtId="49" fontId="87" fillId="0" borderId="0" xfId="0" applyNumberFormat="1" applyFont="1" applyAlignment="1" applyProtection="1">
      <alignment horizontal="right" vertical="center"/>
      <protection hidden="1"/>
    </xf>
    <xf numFmtId="49" fontId="87" fillId="0" borderId="0" xfId="0" applyNumberFormat="1" applyFont="1" applyAlignment="1" applyProtection="1">
      <alignment horizontal="left" vertical="center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Alignment="1" applyProtection="1">
      <alignment horizontal="center" vertical="center"/>
      <protection hidden="1"/>
    </xf>
    <xf numFmtId="49" fontId="88" fillId="0" borderId="0" xfId="0" applyNumberFormat="1" applyFont="1" applyAlignment="1" applyProtection="1">
      <alignment horizontal="center" vertical="center"/>
      <protection hidden="1"/>
    </xf>
    <xf numFmtId="49" fontId="0" fillId="0" borderId="79" xfId="0" applyNumberFormat="1" applyBorder="1" applyProtection="1">
      <alignment vertical="center"/>
      <protection hidden="1"/>
    </xf>
    <xf numFmtId="49" fontId="0" fillId="0" borderId="0" xfId="0" applyNumberFormat="1" applyAlignment="1" applyProtection="1">
      <alignment vertical="center" textRotation="255"/>
      <protection hidden="1"/>
    </xf>
    <xf numFmtId="49" fontId="0" fillId="0" borderId="79" xfId="0" applyNumberFormat="1" applyBorder="1" applyAlignment="1" applyProtection="1">
      <alignment horizontal="center" vertical="center" textRotation="255"/>
      <protection hidden="1"/>
    </xf>
    <xf numFmtId="49" fontId="0" fillId="0" borderId="70" xfId="0" applyNumberFormat="1" applyBorder="1" applyAlignment="1" applyProtection="1">
      <alignment horizontal="center" vertical="center" textRotation="255"/>
      <protection hidden="1"/>
    </xf>
    <xf numFmtId="49" fontId="0" fillId="0" borderId="121" xfId="0" applyNumberFormat="1" applyBorder="1" applyAlignment="1" applyProtection="1">
      <alignment horizontal="center" vertical="center" shrinkToFit="1"/>
      <protection hidden="1"/>
    </xf>
    <xf numFmtId="49" fontId="0" fillId="0" borderId="122" xfId="0" applyNumberFormat="1" applyBorder="1" applyProtection="1">
      <alignment vertical="center"/>
      <protection hidden="1"/>
    </xf>
    <xf numFmtId="49" fontId="0" fillId="0" borderId="123" xfId="0" applyNumberFormat="1" applyBorder="1" applyAlignment="1" applyProtection="1">
      <alignment horizontal="center" vertical="center"/>
      <protection hidden="1"/>
    </xf>
    <xf numFmtId="49" fontId="0" fillId="0" borderId="6" xfId="0" applyNumberFormat="1" applyBorder="1" applyAlignment="1" applyProtection="1">
      <alignment horizontal="center" vertical="center" shrinkToFit="1"/>
      <protection hidden="1"/>
    </xf>
    <xf numFmtId="49" fontId="0" fillId="0" borderId="5" xfId="0" applyNumberFormat="1" applyBorder="1" applyAlignment="1" applyProtection="1">
      <alignment horizontal="center" vertical="center"/>
      <protection hidden="1"/>
    </xf>
    <xf numFmtId="49" fontId="0" fillId="0" borderId="4" xfId="0" applyNumberFormat="1" applyBorder="1" applyAlignment="1" applyProtection="1">
      <alignment horizontal="center" vertical="center" shrinkToFit="1"/>
      <protection hidden="1"/>
    </xf>
    <xf numFmtId="49" fontId="0" fillId="0" borderId="3" xfId="0" applyNumberFormat="1" applyBorder="1" applyProtection="1">
      <alignment vertical="center"/>
      <protection hidden="1"/>
    </xf>
    <xf numFmtId="49" fontId="0" fillId="0" borderId="2" xfId="0" applyNumberFormat="1" applyBorder="1" applyAlignment="1" applyProtection="1">
      <alignment horizontal="center" vertical="center"/>
      <protection hidden="1"/>
    </xf>
    <xf numFmtId="49" fontId="0" fillId="0" borderId="124" xfId="0" applyNumberFormat="1" applyBorder="1" applyAlignment="1" applyProtection="1">
      <alignment horizontal="center" vertical="center" shrinkToFit="1"/>
      <protection hidden="1"/>
    </xf>
    <xf numFmtId="49" fontId="0" fillId="0" borderId="124" xfId="0" applyNumberFormat="1" applyBorder="1" applyProtection="1">
      <alignment vertical="center"/>
      <protection hidden="1"/>
    </xf>
    <xf numFmtId="49" fontId="0" fillId="0" borderId="124" xfId="0" applyNumberFormat="1" applyBorder="1" applyAlignment="1" applyProtection="1">
      <alignment horizontal="center" vertical="center"/>
      <protection hidden="1"/>
    </xf>
    <xf numFmtId="49" fontId="0" fillId="0" borderId="112" xfId="0" applyNumberFormat="1" applyBorder="1" applyProtection="1">
      <alignment vertical="center"/>
      <protection hidden="1"/>
    </xf>
    <xf numFmtId="49" fontId="0" fillId="0" borderId="15" xfId="0" applyNumberFormat="1" applyBorder="1" applyProtection="1">
      <alignment vertical="center"/>
      <protection hidden="1"/>
    </xf>
    <xf numFmtId="49" fontId="0" fillId="0" borderId="15" xfId="0" applyNumberFormat="1" applyBorder="1" applyAlignment="1" applyProtection="1">
      <alignment horizontal="center" vertical="center" shrinkToFit="1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 shrinkToFit="1"/>
      <protection hidden="1"/>
    </xf>
    <xf numFmtId="49" fontId="0" fillId="0" borderId="76" xfId="0" applyNumberFormat="1" applyBorder="1" applyProtection="1">
      <alignment vertical="center"/>
      <protection hidden="1"/>
    </xf>
    <xf numFmtId="49" fontId="0" fillId="9" borderId="63" xfId="0" applyNumberFormat="1" applyFill="1" applyBorder="1" applyAlignment="1" applyProtection="1">
      <alignment horizontal="center" vertical="center" shrinkToFit="1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0" fillId="0" borderId="70" xfId="0" applyNumberFormat="1" applyBorder="1" applyProtection="1">
      <alignment vertical="center"/>
      <protection hidden="1"/>
    </xf>
    <xf numFmtId="49" fontId="0" fillId="0" borderId="76" xfId="0" applyNumberFormat="1" applyBorder="1" applyAlignment="1" applyProtection="1">
      <alignment horizontal="center" vertical="center" shrinkToFit="1"/>
      <protection hidden="1"/>
    </xf>
    <xf numFmtId="49" fontId="0" fillId="0" borderId="75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 shrinkToFit="1"/>
      <protection hidden="1"/>
    </xf>
    <xf numFmtId="49" fontId="0" fillId="0" borderId="21" xfId="0" applyNumberFormat="1" applyBorder="1" applyAlignment="1" applyProtection="1">
      <alignment vertical="center" shrinkToFit="1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6" fillId="2" borderId="34" xfId="0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20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7" xfId="0" applyFont="1" applyBorder="1" applyAlignment="1" applyProtection="1">
      <alignment horizontal="center" vertical="center"/>
      <protection hidden="1"/>
    </xf>
    <xf numFmtId="0" fontId="6" fillId="0" borderId="42" xfId="0" applyFont="1" applyBorder="1" applyAlignment="1" applyProtection="1">
      <alignment horizontal="center" vertical="center"/>
      <protection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8" xfId="0" applyFont="1" applyBorder="1" applyAlignment="1" applyProtection="1">
      <alignment horizontal="center" vertical="center"/>
      <protection hidden="1"/>
    </xf>
    <xf numFmtId="0" fontId="6" fillId="0" borderId="49" xfId="0" applyFont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7" fillId="0" borderId="56" xfId="0" applyFont="1" applyBorder="1" applyAlignment="1" applyProtection="1">
      <alignment vertical="center" wrapText="1" shrinkToFit="1"/>
      <protection hidden="1"/>
    </xf>
    <xf numFmtId="0" fontId="0" fillId="5" borderId="87" xfId="0" applyFill="1" applyBorder="1" applyAlignment="1" applyProtection="1">
      <alignment vertical="center" shrinkToFit="1"/>
      <protection locked="0"/>
    </xf>
    <xf numFmtId="0" fontId="0" fillId="5" borderId="21" xfId="0" applyFill="1" applyBorder="1" applyAlignment="1" applyProtection="1">
      <alignment horizontal="center" vertical="center" shrinkToFit="1"/>
      <protection locked="0"/>
    </xf>
    <xf numFmtId="0" fontId="0" fillId="5" borderId="90" xfId="0" applyFill="1" applyBorder="1" applyAlignment="1" applyProtection="1">
      <alignment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94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98" fillId="0" borderId="0" xfId="0" applyFont="1" applyAlignment="1">
      <alignment vertical="center" shrinkToFit="1"/>
    </xf>
    <xf numFmtId="0" fontId="81" fillId="0" borderId="0" xfId="0" applyFont="1" applyAlignment="1">
      <alignment vertical="center" shrinkToFit="1"/>
    </xf>
    <xf numFmtId="0" fontId="59" fillId="0" borderId="0" xfId="0" applyFont="1" applyAlignment="1">
      <alignment horizontal="center" vertical="top" shrinkToFit="1"/>
    </xf>
    <xf numFmtId="0" fontId="59" fillId="0" borderId="0" xfId="0" applyFont="1" applyAlignment="1">
      <alignment horizontal="center" vertical="center" shrinkToFit="1"/>
    </xf>
    <xf numFmtId="0" fontId="59" fillId="0" borderId="0" xfId="0" applyFont="1" applyAlignment="1">
      <alignment vertical="top" shrinkToFit="1"/>
    </xf>
    <xf numFmtId="0" fontId="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99" fillId="10" borderId="130" xfId="0" applyFont="1" applyFill="1" applyBorder="1" applyAlignment="1">
      <alignment vertical="center" shrinkToFit="1"/>
    </xf>
    <xf numFmtId="0" fontId="99" fillId="0" borderId="73" xfId="0" applyFont="1" applyBorder="1" applyAlignment="1" applyProtection="1">
      <alignment vertical="center" shrinkToFit="1"/>
      <protection locked="0"/>
    </xf>
    <xf numFmtId="0" fontId="1" fillId="0" borderId="131" xfId="0" applyFont="1" applyBorder="1" applyAlignment="1">
      <alignment horizontal="center" vertical="center"/>
    </xf>
    <xf numFmtId="0" fontId="99" fillId="10" borderId="130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32" xfId="0" applyFont="1" applyBorder="1">
      <alignment vertical="center"/>
    </xf>
    <xf numFmtId="0" fontId="1" fillId="0" borderId="133" xfId="0" applyFont="1" applyBorder="1">
      <alignment vertical="center"/>
    </xf>
    <xf numFmtId="0" fontId="1" fillId="0" borderId="134" xfId="0" applyFont="1" applyBorder="1">
      <alignment vertical="center"/>
    </xf>
    <xf numFmtId="0" fontId="59" fillId="0" borderId="112" xfId="0" applyFont="1" applyBorder="1" applyAlignment="1">
      <alignment horizontal="center" vertical="center" textRotation="255"/>
    </xf>
    <xf numFmtId="0" fontId="59" fillId="0" borderId="0" xfId="0" applyFont="1" applyAlignment="1">
      <alignment horizontal="center" vertical="center" textRotation="255"/>
    </xf>
    <xf numFmtId="0" fontId="59" fillId="0" borderId="135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Alignment="1">
      <alignment horizontal="right" vertical="center"/>
    </xf>
    <xf numFmtId="0" fontId="59" fillId="0" borderId="5" xfId="0" applyFont="1" applyBorder="1" applyAlignment="1">
      <alignment horizontal="right" vertical="center"/>
    </xf>
    <xf numFmtId="0" fontId="81" fillId="0" borderId="112" xfId="0" applyFont="1" applyBorder="1" applyAlignment="1">
      <alignment horizontal="center" vertical="center" textRotation="255"/>
    </xf>
    <xf numFmtId="0" fontId="81" fillId="0" borderId="0" xfId="0" applyFont="1" applyAlignment="1">
      <alignment horizontal="center" vertical="center" textRotation="255"/>
    </xf>
    <xf numFmtId="0" fontId="81" fillId="0" borderId="135" xfId="0" applyFont="1" applyBorder="1" applyAlignment="1">
      <alignment horizontal="center" vertical="center"/>
    </xf>
    <xf numFmtId="0" fontId="101" fillId="0" borderId="112" xfId="0" applyFont="1" applyBorder="1" applyAlignment="1">
      <alignment horizontal="center" vertical="center" textRotation="255"/>
    </xf>
    <xf numFmtId="0" fontId="101" fillId="0" borderId="0" xfId="0" applyFont="1" applyAlignment="1">
      <alignment horizontal="center" vertical="center" textRotation="255"/>
    </xf>
    <xf numFmtId="0" fontId="101" fillId="0" borderId="135" xfId="0" applyFont="1" applyBorder="1" applyAlignment="1">
      <alignment horizontal="center" vertical="center"/>
    </xf>
    <xf numFmtId="0" fontId="59" fillId="3" borderId="73" xfId="0" applyFont="1" applyFill="1" applyBorder="1" applyAlignment="1">
      <alignment vertical="center" shrinkToFit="1"/>
    </xf>
    <xf numFmtId="0" fontId="59" fillId="3" borderId="149" xfId="0" applyFont="1" applyFill="1" applyBorder="1">
      <alignment vertical="center"/>
    </xf>
    <xf numFmtId="0" fontId="98" fillId="0" borderId="150" xfId="0" applyFont="1" applyBorder="1" applyAlignment="1" applyProtection="1">
      <alignment vertical="center" shrinkToFit="1"/>
      <protection locked="0"/>
    </xf>
    <xf numFmtId="0" fontId="59" fillId="3" borderId="151" xfId="0" applyFont="1" applyFill="1" applyBorder="1">
      <alignment vertical="center"/>
    </xf>
    <xf numFmtId="0" fontId="98" fillId="0" borderId="22" xfId="0" applyFont="1" applyBorder="1" applyAlignment="1" applyProtection="1">
      <alignment vertical="center" shrinkToFit="1"/>
      <protection locked="0"/>
    </xf>
    <xf numFmtId="182" fontId="98" fillId="3" borderId="13" xfId="0" applyNumberFormat="1" applyFont="1" applyFill="1" applyBorder="1">
      <alignment vertical="center"/>
    </xf>
    <xf numFmtId="0" fontId="59" fillId="3" borderId="31" xfId="0" applyFont="1" applyFill="1" applyBorder="1">
      <alignment vertical="center"/>
    </xf>
    <xf numFmtId="0" fontId="59" fillId="3" borderId="111" xfId="0" applyFont="1" applyFill="1" applyBorder="1">
      <alignment vertical="center"/>
    </xf>
    <xf numFmtId="0" fontId="98" fillId="0" borderId="35" xfId="0" applyFont="1" applyBorder="1" applyAlignment="1" applyProtection="1">
      <alignment vertical="center" shrinkToFit="1"/>
      <protection locked="0"/>
    </xf>
    <xf numFmtId="182" fontId="98" fillId="3" borderId="152" xfId="0" applyNumberFormat="1" applyFont="1" applyFill="1" applyBorder="1">
      <alignment vertical="center"/>
    </xf>
    <xf numFmtId="0" fontId="59" fillId="3" borderId="153" xfId="0" applyFont="1" applyFill="1" applyBorder="1">
      <alignment vertical="center"/>
    </xf>
    <xf numFmtId="0" fontId="98" fillId="0" borderId="154" xfId="0" applyFont="1" applyBorder="1" applyAlignment="1" applyProtection="1">
      <alignment vertical="center" shrinkToFit="1"/>
      <protection locked="0"/>
    </xf>
    <xf numFmtId="0" fontId="59" fillId="3" borderId="155" xfId="0" applyFont="1" applyFill="1" applyBorder="1">
      <alignment vertical="center"/>
    </xf>
    <xf numFmtId="0" fontId="98" fillId="0" borderId="3" xfId="0" applyFont="1" applyBorder="1" applyAlignment="1" applyProtection="1">
      <alignment vertical="center" shrinkToFit="1"/>
      <protection locked="0"/>
    </xf>
    <xf numFmtId="182" fontId="98" fillId="3" borderId="77" xfId="0" applyNumberFormat="1" applyFont="1" applyFill="1" applyBorder="1">
      <alignment vertical="center"/>
    </xf>
    <xf numFmtId="0" fontId="59" fillId="3" borderId="4" xfId="0" applyFont="1" applyFill="1" applyBorder="1">
      <alignment vertical="center"/>
    </xf>
    <xf numFmtId="0" fontId="59" fillId="3" borderId="156" xfId="0" applyFont="1" applyFill="1" applyBorder="1">
      <alignment vertical="center"/>
    </xf>
    <xf numFmtId="0" fontId="98" fillId="0" borderId="78" xfId="0" applyFont="1" applyBorder="1" applyAlignment="1" applyProtection="1">
      <alignment vertical="center" shrinkToFit="1"/>
      <protection locked="0"/>
    </xf>
    <xf numFmtId="182" fontId="98" fillId="3" borderId="157" xfId="0" applyNumberFormat="1" applyFont="1" applyFill="1" applyBorder="1">
      <alignment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9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81" fillId="0" borderId="1" xfId="0" applyFont="1" applyBorder="1">
      <alignment vertical="center"/>
    </xf>
    <xf numFmtId="0" fontId="8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97" fillId="0" borderId="0" xfId="0" applyFont="1" applyAlignment="1">
      <alignment horizontal="center" vertical="center" shrinkToFit="1"/>
    </xf>
    <xf numFmtId="0" fontId="0" fillId="4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1" fillId="4" borderId="0" xfId="0" applyFont="1" applyFill="1">
      <alignment vertical="center"/>
    </xf>
    <xf numFmtId="0" fontId="78" fillId="0" borderId="0" xfId="0" applyFont="1">
      <alignment vertical="center"/>
    </xf>
    <xf numFmtId="0" fontId="40" fillId="0" borderId="0" xfId="0" applyFont="1" applyAlignment="1" applyProtection="1">
      <alignment horizontal="left" vertical="top" wrapText="1"/>
      <protection locked="0"/>
    </xf>
    <xf numFmtId="0" fontId="119" fillId="0" borderId="192" xfId="0" applyFont="1" applyBorder="1" applyAlignment="1" applyProtection="1">
      <alignment horizontal="center" vertical="center" wrapText="1"/>
      <protection locked="0"/>
    </xf>
    <xf numFmtId="0" fontId="119" fillId="0" borderId="149" xfId="0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left" vertical="top" wrapText="1"/>
      <protection locked="0"/>
    </xf>
    <xf numFmtId="0" fontId="119" fillId="0" borderId="193" xfId="0" applyFont="1" applyBorder="1" applyAlignment="1" applyProtection="1">
      <alignment horizontal="center" vertical="center" wrapText="1"/>
      <protection locked="0"/>
    </xf>
    <xf numFmtId="0" fontId="7" fillId="2" borderId="33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67" fillId="0" borderId="15" xfId="0" applyFont="1" applyBorder="1" applyAlignment="1">
      <alignment horizontal="center" vertical="center"/>
    </xf>
    <xf numFmtId="0" fontId="65" fillId="0" borderId="22" xfId="0" applyFont="1" applyBorder="1" applyAlignment="1" applyProtection="1">
      <alignment horizontal="center" vertical="center" wrapText="1"/>
      <protection hidden="1"/>
    </xf>
    <xf numFmtId="178" fontId="66" fillId="0" borderId="15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0" fillId="4" borderId="198" xfId="0" applyFill="1" applyBorder="1" applyAlignment="1">
      <alignment horizontal="center" vertical="center" wrapText="1" shrinkToFit="1"/>
    </xf>
    <xf numFmtId="0" fontId="15" fillId="4" borderId="35" xfId="0" applyFont="1" applyFill="1" applyBorder="1" applyAlignment="1">
      <alignment horizontal="center" vertical="center"/>
    </xf>
    <xf numFmtId="0" fontId="122" fillId="0" borderId="21" xfId="0" applyFont="1" applyBorder="1" applyAlignment="1" applyProtection="1">
      <alignment horizontal="center"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199" xfId="0" applyFont="1" applyBorder="1" applyAlignment="1" applyProtection="1">
      <alignment horizontal="center" vertical="center"/>
      <protection locked="0"/>
    </xf>
    <xf numFmtId="0" fontId="14" fillId="0" borderId="35" xfId="0" applyFont="1" applyBorder="1">
      <alignment vertical="center"/>
    </xf>
    <xf numFmtId="0" fontId="14" fillId="0" borderId="21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2" fillId="0" borderId="200" xfId="0" applyFont="1" applyBorder="1" applyAlignment="1" applyProtection="1">
      <alignment horizontal="center" vertical="center"/>
      <protection locked="0"/>
    </xf>
    <xf numFmtId="0" fontId="123" fillId="0" borderId="21" xfId="0" applyFont="1" applyBorder="1" applyAlignment="1">
      <alignment horizontal="center" vertical="center" wrapText="1" shrinkToFit="1"/>
    </xf>
    <xf numFmtId="0" fontId="71" fillId="0" borderId="63" xfId="0" applyFont="1" applyBorder="1" applyAlignment="1">
      <alignment horizontal="center" vertical="center" wrapText="1"/>
    </xf>
    <xf numFmtId="0" fontId="124" fillId="0" borderId="21" xfId="0" applyFont="1" applyBorder="1" applyAlignment="1">
      <alignment horizontal="center" vertical="center" wrapText="1" shrinkToFit="1"/>
    </xf>
    <xf numFmtId="0" fontId="98" fillId="0" borderId="3" xfId="0" applyFont="1" applyBorder="1" applyAlignment="1" applyProtection="1">
      <alignment vertical="center" shrinkToFit="1"/>
      <protection locked="0"/>
    </xf>
    <xf numFmtId="0" fontId="0" fillId="0" borderId="0" xfId="0">
      <alignment vertical="center"/>
    </xf>
    <xf numFmtId="0" fontId="54" fillId="3" borderId="10" xfId="0" applyFont="1" applyFill="1" applyBorder="1" applyAlignment="1">
      <alignment horizontal="center" vertical="center" wrapText="1"/>
    </xf>
    <xf numFmtId="0" fontId="54" fillId="3" borderId="11" xfId="0" applyFont="1" applyFill="1" applyBorder="1" applyAlignment="1">
      <alignment horizontal="center" vertical="center" wrapText="1"/>
    </xf>
    <xf numFmtId="0" fontId="54" fillId="3" borderId="13" xfId="0" applyFont="1" applyFill="1" applyBorder="1" applyAlignment="1">
      <alignment horizontal="center" vertical="center" wrapText="1"/>
    </xf>
    <xf numFmtId="0" fontId="54" fillId="3" borderId="35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 shrinkToFit="1"/>
    </xf>
    <xf numFmtId="0" fontId="20" fillId="3" borderId="21" xfId="0" applyFont="1" applyFill="1" applyBorder="1" applyAlignment="1">
      <alignment horizontal="center" vertical="center" wrapText="1" shrinkToFit="1"/>
    </xf>
    <xf numFmtId="0" fontId="54" fillId="3" borderId="2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9" fillId="5" borderId="35" xfId="0" applyFont="1" applyFill="1" applyBorder="1" applyAlignment="1" applyProtection="1">
      <alignment horizontal="center" vertical="center" wrapText="1"/>
      <protection locked="0"/>
    </xf>
    <xf numFmtId="0" fontId="58" fillId="5" borderId="13" xfId="1" applyFont="1" applyFill="1" applyBorder="1" applyAlignment="1" applyProtection="1">
      <alignment horizontal="center" vertical="center" shrinkToFit="1"/>
      <protection locked="0"/>
    </xf>
    <xf numFmtId="0" fontId="50" fillId="5" borderId="22" xfId="0" applyFont="1" applyFill="1" applyBorder="1" applyAlignment="1" applyProtection="1">
      <alignment horizontal="center" vertical="center" shrinkToFit="1"/>
      <protection locked="0"/>
    </xf>
    <xf numFmtId="0" fontId="50" fillId="5" borderId="35" xfId="0" applyFont="1" applyFill="1" applyBorder="1" applyAlignment="1" applyProtection="1">
      <alignment horizontal="center" vertical="center" shrinkToFit="1"/>
      <protection locked="0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54" fillId="3" borderId="69" xfId="0" applyFont="1" applyFill="1" applyBorder="1" applyAlignment="1">
      <alignment horizontal="center" vertical="center" wrapText="1"/>
    </xf>
    <xf numFmtId="0" fontId="54" fillId="3" borderId="63" xfId="0" applyFont="1" applyFill="1" applyBorder="1" applyAlignment="1">
      <alignment horizontal="center" vertical="center" wrapText="1"/>
    </xf>
    <xf numFmtId="0" fontId="51" fillId="5" borderId="63" xfId="0" applyFont="1" applyFill="1" applyBorder="1" applyAlignment="1" applyProtection="1">
      <alignment horizontal="center" vertical="center" wrapText="1"/>
      <protection locked="0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177" fontId="51" fillId="5" borderId="22" xfId="0" applyNumberFormat="1" applyFont="1" applyFill="1" applyBorder="1" applyAlignment="1" applyProtection="1">
      <alignment horizontal="distributed" vertical="center" wrapText="1"/>
      <protection locked="0"/>
    </xf>
    <xf numFmtId="180" fontId="51" fillId="5" borderId="13" xfId="0" applyNumberFormat="1" applyFont="1" applyFill="1" applyBorder="1" applyAlignment="1" applyProtection="1">
      <alignment horizontal="center" vertical="center" wrapText="1"/>
      <protection locked="0"/>
    </xf>
    <xf numFmtId="180" fontId="5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center" vertical="center" shrinkToFit="1"/>
    </xf>
    <xf numFmtId="0" fontId="54" fillId="3" borderId="29" xfId="0" applyFont="1" applyFill="1" applyBorder="1" applyAlignment="1">
      <alignment horizontal="center" vertical="center" wrapText="1"/>
    </xf>
    <xf numFmtId="0" fontId="54" fillId="3" borderId="18" xfId="0" applyFont="1" applyFill="1" applyBorder="1" applyAlignment="1">
      <alignment horizontal="center" vertical="center" wrapText="1"/>
    </xf>
    <xf numFmtId="0" fontId="54" fillId="3" borderId="17" xfId="0" applyFont="1" applyFill="1" applyBorder="1" applyAlignment="1">
      <alignment horizontal="center" vertical="center" wrapText="1"/>
    </xf>
    <xf numFmtId="0" fontId="51" fillId="0" borderId="16" xfId="0" applyFont="1" applyBorder="1" applyAlignment="1" applyProtection="1">
      <alignment horizontal="center" vertical="center" shrinkToFit="1"/>
      <protection locked="0"/>
    </xf>
    <xf numFmtId="0" fontId="51" fillId="0" borderId="18" xfId="0" applyFont="1" applyBorder="1" applyAlignment="1" applyProtection="1">
      <alignment horizontal="center" vertical="center" shrinkToFit="1"/>
      <protection locked="0"/>
    </xf>
    <xf numFmtId="0" fontId="51" fillId="0" borderId="17" xfId="0" applyFont="1" applyBorder="1" applyAlignment="1" applyProtection="1">
      <alignment horizontal="center" vertical="center" shrinkToFit="1"/>
      <protection locked="0"/>
    </xf>
    <xf numFmtId="0" fontId="54" fillId="3" borderId="16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shrinkToFit="1"/>
    </xf>
    <xf numFmtId="0" fontId="51" fillId="0" borderId="18" xfId="0" applyFont="1" applyBorder="1" applyAlignment="1">
      <alignment horizontal="center" vertical="center" shrinkToFit="1"/>
    </xf>
    <xf numFmtId="0" fontId="51" fillId="0" borderId="30" xfId="0" applyFont="1" applyBorder="1" applyAlignment="1">
      <alignment horizontal="center" vertical="center" shrinkToFit="1"/>
    </xf>
    <xf numFmtId="0" fontId="54" fillId="3" borderId="31" xfId="0" applyFont="1" applyFill="1" applyBorder="1" applyAlignment="1">
      <alignment horizontal="center" vertical="center" wrapText="1"/>
    </xf>
    <xf numFmtId="0" fontId="54" fillId="3" borderId="22" xfId="0" applyFont="1" applyFill="1" applyBorder="1" applyAlignment="1">
      <alignment horizontal="center" vertical="center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22" xfId="0" applyFont="1" applyBorder="1" applyAlignment="1" applyProtection="1">
      <alignment vertical="center" wrapText="1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7" fillId="3" borderId="1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0" fontId="19" fillId="0" borderId="22" xfId="0" applyFont="1" applyBorder="1" applyAlignment="1" applyProtection="1">
      <alignment horizontal="left" vertical="center" shrinkToFit="1"/>
      <protection locked="0"/>
    </xf>
    <xf numFmtId="0" fontId="19" fillId="0" borderId="32" xfId="0" applyFont="1" applyBorder="1" applyAlignment="1" applyProtection="1">
      <alignment horizontal="left" vertical="center" shrinkToFit="1"/>
      <protection locked="0"/>
    </xf>
    <xf numFmtId="177" fontId="51" fillId="0" borderId="99" xfId="0" applyNumberFormat="1" applyFont="1" applyBorder="1" applyAlignment="1" applyProtection="1">
      <alignment horizontal="center" vertical="center"/>
      <protection locked="0"/>
    </xf>
    <xf numFmtId="177" fontId="51" fillId="0" borderId="22" xfId="0" applyNumberFormat="1" applyFont="1" applyBorder="1" applyAlignment="1" applyProtection="1">
      <alignment horizontal="center" vertical="center"/>
      <protection locked="0"/>
    </xf>
    <xf numFmtId="177" fontId="51" fillId="0" borderId="98" xfId="0" applyNumberFormat="1" applyFont="1" applyBorder="1" applyAlignment="1" applyProtection="1">
      <alignment horizontal="center" vertical="center"/>
      <protection locked="0"/>
    </xf>
    <xf numFmtId="0" fontId="50" fillId="0" borderId="13" xfId="0" applyFont="1" applyBorder="1" applyAlignment="1" applyProtection="1">
      <alignment horizontal="center" vertical="center" wrapText="1"/>
      <protection locked="0"/>
    </xf>
    <xf numFmtId="0" fontId="50" fillId="0" borderId="98" xfId="0" applyFont="1" applyBorder="1" applyAlignment="1" applyProtection="1">
      <alignment horizontal="center" vertical="center" wrapText="1"/>
      <protection locked="0"/>
    </xf>
    <xf numFmtId="0" fontId="50" fillId="0" borderId="22" xfId="0" applyFont="1" applyBorder="1" applyAlignment="1" applyProtection="1">
      <alignment horizontal="center" vertical="center" wrapText="1"/>
      <protection locked="0"/>
    </xf>
    <xf numFmtId="0" fontId="50" fillId="0" borderId="32" xfId="0" applyFont="1" applyBorder="1" applyAlignment="1" applyProtection="1">
      <alignment horizontal="center" vertical="center" wrapText="1"/>
      <protection locked="0"/>
    </xf>
    <xf numFmtId="180" fontId="51" fillId="0" borderId="13" xfId="0" applyNumberFormat="1" applyFont="1" applyBorder="1" applyAlignment="1" applyProtection="1">
      <alignment horizontal="center" vertical="center" shrinkToFit="1"/>
      <protection locked="0"/>
    </xf>
    <xf numFmtId="180" fontId="51" fillId="0" borderId="22" xfId="0" applyNumberFormat="1" applyFont="1" applyBorder="1" applyAlignment="1" applyProtection="1">
      <alignment horizontal="center" vertical="center" shrinkToFit="1"/>
      <protection locked="0"/>
    </xf>
    <xf numFmtId="180" fontId="51" fillId="0" borderId="98" xfId="0" applyNumberFormat="1" applyFont="1" applyBorder="1" applyAlignment="1" applyProtection="1">
      <alignment horizontal="center" vertical="center" shrinkToFit="1"/>
      <protection locked="0"/>
    </xf>
    <xf numFmtId="0" fontId="50" fillId="0" borderId="100" xfId="0" applyFont="1" applyBorder="1" applyAlignment="1" applyProtection="1">
      <alignment horizontal="center" vertical="center" shrinkToFit="1"/>
      <protection locked="0"/>
    </xf>
    <xf numFmtId="0" fontId="50" fillId="0" borderId="101" xfId="0" applyFont="1" applyBorder="1" applyAlignment="1" applyProtection="1">
      <alignment horizontal="center" vertical="center" shrinkToFit="1"/>
      <protection locked="0"/>
    </xf>
    <xf numFmtId="0" fontId="50" fillId="0" borderId="102" xfId="0" applyFont="1" applyBorder="1" applyAlignment="1" applyProtection="1">
      <alignment horizontal="center" vertical="center" shrinkToFit="1"/>
      <protection locked="0"/>
    </xf>
    <xf numFmtId="0" fontId="95" fillId="0" borderId="0" xfId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8" fillId="0" borderId="0" xfId="0" applyFont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8" fontId="70" fillId="0" borderId="72" xfId="0" applyNumberFormat="1" applyFont="1" applyBorder="1" applyAlignment="1">
      <alignment horizontal="center" vertical="center" shrinkToFit="1"/>
    </xf>
    <xf numFmtId="178" fontId="70" fillId="0" borderId="74" xfId="0" applyNumberFormat="1" applyFont="1" applyBorder="1" applyAlignment="1">
      <alignment horizontal="center" vertical="center" shrinkToFit="1"/>
    </xf>
    <xf numFmtId="178" fontId="70" fillId="0" borderId="73" xfId="0" applyNumberFormat="1" applyFont="1" applyBorder="1" applyAlignment="1">
      <alignment horizontal="center" vertical="center" shrinkToFit="1"/>
    </xf>
    <xf numFmtId="0" fontId="71" fillId="0" borderId="6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178" fontId="70" fillId="0" borderId="72" xfId="0" applyNumberFormat="1" applyFont="1" applyBorder="1" applyAlignment="1" applyProtection="1">
      <alignment horizontal="center" vertical="center" shrinkToFit="1"/>
      <protection hidden="1"/>
    </xf>
    <xf numFmtId="178" fontId="70" fillId="0" borderId="74" xfId="0" applyNumberFormat="1" applyFont="1" applyBorder="1" applyAlignment="1" applyProtection="1">
      <alignment horizontal="center" vertical="center" shrinkToFit="1"/>
      <protection hidden="1"/>
    </xf>
    <xf numFmtId="178" fontId="70" fillId="0" borderId="73" xfId="0" applyNumberFormat="1" applyFont="1" applyBorder="1" applyAlignment="1" applyProtection="1">
      <alignment horizontal="center" vertical="center" shrinkToFit="1"/>
      <protection hidden="1"/>
    </xf>
    <xf numFmtId="0" fontId="1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64" xfId="0" applyFont="1" applyBorder="1" applyAlignment="1">
      <alignment horizontal="center" vertical="center" shrinkToFit="1"/>
    </xf>
    <xf numFmtId="0" fontId="78" fillId="0" borderId="3" xfId="0" applyFont="1" applyBorder="1" applyAlignment="1">
      <alignment horizontal="left" vertical="center" shrinkToFit="1"/>
    </xf>
    <xf numFmtId="0" fontId="61" fillId="5" borderId="13" xfId="0" applyFont="1" applyFill="1" applyBorder="1" applyAlignment="1" applyProtection="1">
      <alignment horizontal="center" vertical="center" wrapText="1"/>
      <protection locked="0"/>
    </xf>
    <xf numFmtId="0" fontId="61" fillId="5" borderId="22" xfId="0" applyFont="1" applyFill="1" applyBorder="1" applyAlignment="1" applyProtection="1">
      <alignment horizontal="center" vertical="center" wrapText="1"/>
      <protection locked="0"/>
    </xf>
    <xf numFmtId="0" fontId="61" fillId="5" borderId="35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58" fillId="0" borderId="10" xfId="1" applyFont="1" applyFill="1" applyBorder="1" applyAlignment="1" applyProtection="1">
      <alignment horizontal="center" vertical="center" shrinkToFit="1"/>
      <protection locked="0"/>
    </xf>
    <xf numFmtId="0" fontId="58" fillId="0" borderId="12" xfId="1" applyFont="1" applyFill="1" applyBorder="1" applyAlignment="1" applyProtection="1">
      <alignment horizontal="center" vertical="center" shrinkToFit="1"/>
      <protection locked="0"/>
    </xf>
    <xf numFmtId="0" fontId="58" fillId="0" borderId="26" xfId="1" applyFont="1" applyFill="1" applyBorder="1" applyAlignment="1" applyProtection="1">
      <alignment horizontal="center" vertical="center" shrinkToFit="1"/>
      <protection locked="0"/>
    </xf>
    <xf numFmtId="0" fontId="19" fillId="5" borderId="13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35" xfId="0" applyFont="1" applyFill="1" applyBorder="1" applyAlignment="1" applyProtection="1">
      <alignment horizontal="left" vertical="center" wrapText="1"/>
      <protection locked="0"/>
    </xf>
    <xf numFmtId="0" fontId="17" fillId="3" borderId="21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 shrinkToFit="1"/>
    </xf>
    <xf numFmtId="0" fontId="20" fillId="3" borderId="64" xfId="0" applyFont="1" applyFill="1" applyBorder="1" applyAlignment="1">
      <alignment horizontal="center" vertical="center" wrapText="1" shrinkToFit="1"/>
    </xf>
    <xf numFmtId="0" fontId="20" fillId="3" borderId="69" xfId="0" applyFont="1" applyFill="1" applyBorder="1" applyAlignment="1">
      <alignment horizontal="center" vertical="center" wrapText="1" shrinkToFit="1"/>
    </xf>
    <xf numFmtId="0" fontId="20" fillId="3" borderId="4" xfId="0" applyFont="1" applyFill="1" applyBorder="1" applyAlignment="1">
      <alignment horizontal="center" vertical="center" wrapText="1" shrinkToFit="1"/>
    </xf>
    <xf numFmtId="0" fontId="20" fillId="3" borderId="3" xfId="0" applyFont="1" applyFill="1" applyBorder="1" applyAlignment="1">
      <alignment horizontal="center" vertical="center" wrapText="1" shrinkToFit="1"/>
    </xf>
    <xf numFmtId="0" fontId="20" fillId="3" borderId="78" xfId="0" applyFont="1" applyFill="1" applyBorder="1" applyAlignment="1">
      <alignment horizontal="center" vertical="center" wrapText="1" shrinkToFit="1"/>
    </xf>
    <xf numFmtId="0" fontId="6" fillId="0" borderId="8" xfId="0" applyFont="1" applyBorder="1" applyAlignment="1" applyProtection="1">
      <alignment horizontal="left" vertical="top"/>
      <protection hidden="1"/>
    </xf>
    <xf numFmtId="0" fontId="6" fillId="0" borderId="1" xfId="0" applyFont="1" applyBorder="1" applyAlignment="1" applyProtection="1">
      <alignment horizontal="left" vertical="top"/>
      <protection hidden="1"/>
    </xf>
    <xf numFmtId="0" fontId="6" fillId="0" borderId="7" xfId="0" applyFont="1" applyBorder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 applyProtection="1">
      <alignment horizontal="left" vertical="center" shrinkToFit="1"/>
      <protection hidden="1"/>
    </xf>
    <xf numFmtId="0" fontId="4" fillId="0" borderId="4" xfId="0" applyFont="1" applyBorder="1" applyAlignment="1" applyProtection="1">
      <alignment horizontal="center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57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Alignment="1" applyProtection="1">
      <alignment horizontal="center" vertical="center"/>
      <protection hidden="1"/>
    </xf>
    <xf numFmtId="0" fontId="6" fillId="2" borderId="31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3" xfId="0" applyFont="1" applyBorder="1" applyAlignment="1" applyProtection="1">
      <alignment horizontal="center" vertical="center"/>
      <protection hidden="1"/>
    </xf>
    <xf numFmtId="0" fontId="6" fillId="2" borderId="29" xfId="0" applyFont="1" applyFill="1" applyBorder="1" applyAlignment="1" applyProtection="1">
      <alignment horizontal="center" vertical="center"/>
      <protection hidden="1"/>
    </xf>
    <xf numFmtId="0" fontId="6" fillId="2" borderId="30" xfId="0" applyFont="1" applyFill="1" applyBorder="1" applyAlignment="1" applyProtection="1">
      <alignment horizontal="center" vertical="center"/>
      <protection hidden="1"/>
    </xf>
    <xf numFmtId="0" fontId="93" fillId="3" borderId="13" xfId="0" applyFont="1" applyFill="1" applyBorder="1" applyAlignment="1" applyProtection="1">
      <alignment horizontal="center" vertical="center" wrapText="1"/>
      <protection hidden="1"/>
    </xf>
    <xf numFmtId="0" fontId="93" fillId="3" borderId="32" xfId="0" applyFont="1" applyFill="1" applyBorder="1" applyAlignment="1" applyProtection="1">
      <alignment horizontal="center" vertical="center" wrapText="1"/>
      <protection hidden="1"/>
    </xf>
    <xf numFmtId="178" fontId="75" fillId="2" borderId="18" xfId="0" applyNumberFormat="1" applyFont="1" applyFill="1" applyBorder="1" applyAlignment="1" applyProtection="1">
      <alignment horizontal="center" vertical="center" wrapText="1"/>
      <protection hidden="1"/>
    </xf>
    <xf numFmtId="178" fontId="75" fillId="2" borderId="30" xfId="0" applyNumberFormat="1" applyFont="1" applyFill="1" applyBorder="1" applyAlignment="1" applyProtection="1">
      <alignment horizontal="center" vertical="center" wrapText="1"/>
      <protection hidden="1"/>
    </xf>
    <xf numFmtId="178" fontId="63" fillId="0" borderId="4" xfId="0" applyNumberFormat="1" applyFont="1" applyBorder="1" applyAlignment="1" applyProtection="1">
      <alignment horizontal="center" vertical="center" shrinkToFit="1"/>
      <protection hidden="1"/>
    </xf>
    <xf numFmtId="178" fontId="63" fillId="0" borderId="3" xfId="0" applyNumberFormat="1" applyFont="1" applyBorder="1" applyAlignment="1" applyProtection="1">
      <alignment horizontal="center" vertical="center" shrinkToFit="1"/>
      <protection hidden="1"/>
    </xf>
    <xf numFmtId="178" fontId="63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left" vertical="top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0" fillId="3" borderId="7" xfId="0" applyFill="1" applyBorder="1" applyAlignment="1" applyProtection="1">
      <alignment horizontal="left" vertical="top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9" fillId="3" borderId="13" xfId="0" applyFont="1" applyFill="1" applyBorder="1" applyAlignment="1" applyProtection="1">
      <alignment horizontal="center" vertical="center"/>
      <protection hidden="1"/>
    </xf>
    <xf numFmtId="0" fontId="9" fillId="3" borderId="22" xfId="0" applyFont="1" applyFill="1" applyBorder="1" applyAlignment="1" applyProtection="1">
      <alignment horizontal="center" vertical="center"/>
      <protection hidden="1"/>
    </xf>
    <xf numFmtId="0" fontId="15" fillId="7" borderId="72" xfId="0" applyFont="1" applyFill="1" applyBorder="1" applyAlignment="1" applyProtection="1">
      <alignment horizontal="left" vertical="center" shrinkToFit="1"/>
      <protection hidden="1"/>
    </xf>
    <xf numFmtId="0" fontId="15" fillId="7" borderId="74" xfId="0" applyFont="1" applyFill="1" applyBorder="1" applyAlignment="1" applyProtection="1">
      <alignment horizontal="left" vertical="center" shrinkToFit="1"/>
      <protection hidden="1"/>
    </xf>
    <xf numFmtId="0" fontId="15" fillId="7" borderId="73" xfId="0" applyFont="1" applyFill="1" applyBorder="1" applyAlignment="1" applyProtection="1">
      <alignment horizontal="left" vertical="center" shrinkToFit="1"/>
      <protection hidden="1"/>
    </xf>
    <xf numFmtId="0" fontId="15" fillId="7" borderId="72" xfId="0" applyFont="1" applyFill="1" applyBorder="1" applyAlignment="1" applyProtection="1">
      <alignment horizontal="center" vertical="center" shrinkToFit="1"/>
      <protection hidden="1"/>
    </xf>
    <xf numFmtId="0" fontId="15" fillId="7" borderId="73" xfId="0" applyFont="1" applyFill="1" applyBorder="1" applyAlignment="1" applyProtection="1">
      <alignment horizontal="center" vertical="center" shrinkToFit="1"/>
      <protection hidden="1"/>
    </xf>
    <xf numFmtId="0" fontId="16" fillId="7" borderId="4" xfId="0" applyFont="1" applyFill="1" applyBorder="1" applyAlignment="1" applyProtection="1">
      <alignment horizontal="left" vertical="center" shrinkToFit="1"/>
      <protection hidden="1"/>
    </xf>
    <xf numFmtId="0" fontId="16" fillId="7" borderId="3" xfId="0" applyFont="1" applyFill="1" applyBorder="1" applyAlignment="1" applyProtection="1">
      <alignment horizontal="left" vertical="center" shrinkToFit="1"/>
      <protection hidden="1"/>
    </xf>
    <xf numFmtId="0" fontId="16" fillId="7" borderId="2" xfId="0" applyFont="1" applyFill="1" applyBorder="1" applyAlignment="1" applyProtection="1">
      <alignment horizontal="left" vertical="center" shrinkToFit="1"/>
      <protection hidden="1"/>
    </xf>
    <xf numFmtId="0" fontId="16" fillId="7" borderId="3" xfId="0" applyFont="1" applyFill="1" applyBorder="1" applyAlignment="1" applyProtection="1">
      <alignment horizontal="center" vertical="center" shrinkToFit="1"/>
      <protection hidden="1"/>
    </xf>
    <xf numFmtId="0" fontId="16" fillId="7" borderId="2" xfId="0" applyFont="1" applyFill="1" applyBorder="1" applyAlignment="1" applyProtection="1">
      <alignment horizontal="center" vertical="center" shrinkToFit="1"/>
      <protection hidden="1"/>
    </xf>
    <xf numFmtId="0" fontId="16" fillId="7" borderId="4" xfId="0" applyFont="1" applyFill="1" applyBorder="1" applyAlignment="1" applyProtection="1">
      <alignment horizontal="center" vertical="center" shrinkToFit="1"/>
      <protection hidden="1"/>
    </xf>
    <xf numFmtId="0" fontId="68" fillId="7" borderId="4" xfId="0" applyFont="1" applyFill="1" applyBorder="1" applyAlignment="1" applyProtection="1">
      <alignment horizontal="left" vertical="center" shrinkToFit="1"/>
      <protection hidden="1"/>
    </xf>
    <xf numFmtId="0" fontId="68" fillId="7" borderId="3" xfId="0" applyFont="1" applyFill="1" applyBorder="1" applyAlignment="1" applyProtection="1">
      <alignment horizontal="left" vertical="center" shrinkToFit="1"/>
      <protection hidden="1"/>
    </xf>
    <xf numFmtId="0" fontId="68" fillId="7" borderId="2" xfId="0" applyFont="1" applyFill="1" applyBorder="1" applyAlignment="1" applyProtection="1">
      <alignment horizontal="left" vertical="center" shrinkToFit="1"/>
      <protection hidden="1"/>
    </xf>
    <xf numFmtId="0" fontId="46" fillId="3" borderId="13" xfId="0" applyFont="1" applyFill="1" applyBorder="1" applyAlignment="1" applyProtection="1">
      <alignment horizontal="center" vertical="center" wrapText="1"/>
      <protection hidden="1"/>
    </xf>
    <xf numFmtId="0" fontId="46" fillId="3" borderId="35" xfId="0" applyFont="1" applyFill="1" applyBorder="1" applyAlignment="1" applyProtection="1">
      <alignment horizontal="center" vertical="center" wrapText="1"/>
      <protection hidden="1"/>
    </xf>
    <xf numFmtId="0" fontId="47" fillId="3" borderId="13" xfId="0" applyFont="1" applyFill="1" applyBorder="1" applyAlignment="1" applyProtection="1">
      <alignment horizontal="center" vertical="center"/>
      <protection hidden="1"/>
    </xf>
    <xf numFmtId="0" fontId="47" fillId="3" borderId="85" xfId="0" applyFont="1" applyFill="1" applyBorder="1" applyAlignment="1" applyProtection="1">
      <alignment horizontal="center" vertical="center"/>
      <protection hidden="1"/>
    </xf>
    <xf numFmtId="0" fontId="9" fillId="7" borderId="22" xfId="0" applyFont="1" applyFill="1" applyBorder="1" applyAlignment="1" applyProtection="1">
      <alignment horizontal="center" vertical="center"/>
      <protection hidden="1"/>
    </xf>
    <xf numFmtId="0" fontId="9" fillId="7" borderId="35" xfId="0" applyFont="1" applyFill="1" applyBorder="1" applyAlignment="1" applyProtection="1">
      <alignment horizontal="center" vertical="center"/>
      <protection hidden="1"/>
    </xf>
    <xf numFmtId="178" fontId="68" fillId="7" borderId="22" xfId="0" applyNumberFormat="1" applyFont="1" applyFill="1" applyBorder="1" applyAlignment="1" applyProtection="1">
      <alignment horizontal="center" vertical="center"/>
      <protection hidden="1"/>
    </xf>
    <xf numFmtId="178" fontId="68" fillId="7" borderId="35" xfId="0" applyNumberFormat="1" applyFont="1" applyFill="1" applyBorder="1" applyAlignment="1" applyProtection="1">
      <alignment horizontal="center" vertical="center"/>
      <protection hidden="1"/>
    </xf>
    <xf numFmtId="0" fontId="0" fillId="7" borderId="70" xfId="0" applyFill="1" applyBorder="1" applyAlignment="1" applyProtection="1">
      <alignment horizontal="center" vertical="center" shrinkToFit="1"/>
      <protection hidden="1"/>
    </xf>
    <xf numFmtId="0" fontId="0" fillId="7" borderId="14" xfId="0" applyFill="1" applyBorder="1" applyAlignment="1" applyProtection="1">
      <alignment horizontal="center" vertical="center" shrinkToFit="1"/>
      <protection hidden="1"/>
    </xf>
    <xf numFmtId="0" fontId="46" fillId="7" borderId="70" xfId="0" applyFont="1" applyFill="1" applyBorder="1" applyAlignment="1" applyProtection="1">
      <alignment horizontal="left" vertical="center" shrinkToFit="1"/>
      <protection hidden="1"/>
    </xf>
    <xf numFmtId="0" fontId="46" fillId="7" borderId="88" xfId="0" applyFont="1" applyFill="1" applyBorder="1" applyAlignment="1" applyProtection="1">
      <alignment horizontal="left" vertical="center" shrinkToFit="1"/>
      <protection hidden="1"/>
    </xf>
    <xf numFmtId="0" fontId="0" fillId="7" borderId="70" xfId="0" applyFill="1" applyBorder="1" applyAlignment="1" applyProtection="1">
      <alignment horizontal="center" vertical="center" shrinkToFit="1"/>
      <protection locked="0"/>
    </xf>
    <xf numFmtId="0" fontId="0" fillId="7" borderId="14" xfId="0" applyFill="1" applyBorder="1" applyAlignment="1" applyProtection="1">
      <alignment horizontal="center" vertical="center" shrinkToFit="1"/>
      <protection locked="0"/>
    </xf>
    <xf numFmtId="0" fontId="46" fillId="7" borderId="70" xfId="0" applyFont="1" applyFill="1" applyBorder="1" applyAlignment="1" applyProtection="1">
      <alignment horizontal="left" vertical="center" shrinkToFit="1"/>
      <protection locked="0"/>
    </xf>
    <xf numFmtId="0" fontId="46" fillId="7" borderId="88" xfId="0" applyFont="1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center" vertical="center" shrinkToFit="1"/>
      <protection hidden="1"/>
    </xf>
    <xf numFmtId="0" fontId="0" fillId="7" borderId="69" xfId="0" applyFill="1" applyBorder="1" applyAlignment="1" applyProtection="1">
      <alignment horizontal="center" vertical="center" shrinkToFit="1"/>
      <protection hidden="1"/>
    </xf>
    <xf numFmtId="0" fontId="46" fillId="7" borderId="68" xfId="0" applyFont="1" applyFill="1" applyBorder="1" applyAlignment="1" applyProtection="1">
      <alignment horizontal="left" vertical="center" shrinkToFit="1"/>
      <protection hidden="1"/>
    </xf>
    <xf numFmtId="0" fontId="46" fillId="7" borderId="86" xfId="0" applyFont="1" applyFill="1" applyBorder="1" applyAlignment="1" applyProtection="1">
      <alignment horizontal="left" vertical="center" shrinkToFit="1"/>
      <protection hidden="1"/>
    </xf>
    <xf numFmtId="0" fontId="0" fillId="7" borderId="68" xfId="0" applyFill="1" applyBorder="1" applyAlignment="1" applyProtection="1">
      <alignment horizontal="center" vertical="center" shrinkToFit="1"/>
      <protection locked="0"/>
    </xf>
    <xf numFmtId="0" fontId="0" fillId="7" borderId="69" xfId="0" applyFill="1" applyBorder="1" applyAlignment="1" applyProtection="1">
      <alignment horizontal="center" vertical="center" shrinkToFit="1"/>
      <protection locked="0"/>
    </xf>
    <xf numFmtId="0" fontId="46" fillId="7" borderId="68" xfId="0" applyFont="1" applyFill="1" applyBorder="1" applyAlignment="1" applyProtection="1">
      <alignment horizontal="left" vertical="center" shrinkToFit="1"/>
      <protection locked="0"/>
    </xf>
    <xf numFmtId="0" fontId="46" fillId="7" borderId="86" xfId="0" applyFont="1" applyFill="1" applyBorder="1" applyAlignment="1" applyProtection="1">
      <alignment horizontal="left" vertical="center" shrinkToFit="1"/>
      <protection locked="0"/>
    </xf>
    <xf numFmtId="0" fontId="46" fillId="7" borderId="76" xfId="0" applyFont="1" applyFill="1" applyBorder="1" applyAlignment="1" applyProtection="1">
      <alignment horizontal="left" vertical="center" shrinkToFit="1"/>
      <protection locked="0"/>
    </xf>
    <xf numFmtId="0" fontId="46" fillId="7" borderId="89" xfId="0" applyFont="1" applyFill="1" applyBorder="1" applyAlignment="1" applyProtection="1">
      <alignment horizontal="left" vertical="center" shrinkToFit="1"/>
      <protection locked="0"/>
    </xf>
    <xf numFmtId="0" fontId="0" fillId="7" borderId="76" xfId="0" applyFill="1" applyBorder="1" applyAlignment="1" applyProtection="1">
      <alignment horizontal="center" vertical="center" shrinkToFit="1"/>
      <protection locked="0"/>
    </xf>
    <xf numFmtId="0" fontId="0" fillId="7" borderId="75" xfId="0" applyFill="1" applyBorder="1" applyAlignment="1" applyProtection="1">
      <alignment horizontal="center" vertical="center" shrinkToFit="1"/>
      <protection locked="0"/>
    </xf>
    <xf numFmtId="0" fontId="0" fillId="7" borderId="13" xfId="0" applyFill="1" applyBorder="1" applyAlignment="1" applyProtection="1">
      <alignment horizontal="center" vertical="center" shrinkToFit="1"/>
      <protection hidden="1"/>
    </xf>
    <xf numFmtId="0" fontId="0" fillId="7" borderId="35" xfId="0" applyFill="1" applyBorder="1" applyAlignment="1" applyProtection="1">
      <alignment horizontal="center" vertical="center" shrinkToFit="1"/>
      <protection hidden="1"/>
    </xf>
    <xf numFmtId="0" fontId="46" fillId="7" borderId="13" xfId="0" applyFont="1" applyFill="1" applyBorder="1" applyAlignment="1" applyProtection="1">
      <alignment horizontal="left" vertical="center" shrinkToFit="1"/>
      <protection hidden="1"/>
    </xf>
    <xf numFmtId="0" fontId="46" fillId="7" borderId="85" xfId="0" applyFont="1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center" vertical="center" shrinkToFit="1"/>
      <protection locked="0"/>
    </xf>
    <xf numFmtId="0" fontId="0" fillId="7" borderId="35" xfId="0" applyFill="1" applyBorder="1" applyAlignment="1" applyProtection="1">
      <alignment horizontal="center" vertical="center" shrinkToFit="1"/>
      <protection locked="0"/>
    </xf>
    <xf numFmtId="0" fontId="46" fillId="7" borderId="13" xfId="0" applyFont="1" applyFill="1" applyBorder="1" applyAlignment="1" applyProtection="1">
      <alignment horizontal="left" vertical="center" shrinkToFit="1"/>
      <protection locked="0"/>
    </xf>
    <xf numFmtId="0" fontId="46" fillId="7" borderId="85" xfId="0" applyFont="1" applyFill="1" applyBorder="1" applyAlignment="1" applyProtection="1">
      <alignment horizontal="left" vertical="center" shrinkToFit="1"/>
      <protection locked="0"/>
    </xf>
    <xf numFmtId="176" fontId="0" fillId="3" borderId="63" xfId="0" applyNumberFormat="1" applyFill="1" applyBorder="1" applyAlignment="1" applyProtection="1">
      <alignment vertical="center" shrinkToFit="1"/>
      <protection hidden="1"/>
    </xf>
    <xf numFmtId="176" fontId="0" fillId="3" borderId="79" xfId="0" applyNumberFormat="1" applyFill="1" applyBorder="1" applyAlignment="1" applyProtection="1">
      <alignment vertical="center" shrinkToFit="1"/>
      <protection hidden="1"/>
    </xf>
    <xf numFmtId="176" fontId="0" fillId="3" borderId="25" xfId="0" applyNumberFormat="1" applyFill="1" applyBorder="1" applyAlignment="1" applyProtection="1">
      <alignment vertical="center" shrinkToFit="1"/>
      <protection hidden="1"/>
    </xf>
    <xf numFmtId="0" fontId="0" fillId="7" borderId="76" xfId="0" applyFill="1" applyBorder="1" applyAlignment="1" applyProtection="1">
      <alignment horizontal="center" vertical="center" shrinkToFit="1"/>
      <protection hidden="1"/>
    </xf>
    <xf numFmtId="0" fontId="0" fillId="7" borderId="75" xfId="0" applyFill="1" applyBorder="1" applyAlignment="1" applyProtection="1">
      <alignment horizontal="center" vertical="center" shrinkToFit="1"/>
      <protection hidden="1"/>
    </xf>
    <xf numFmtId="0" fontId="46" fillId="7" borderId="76" xfId="0" applyFont="1" applyFill="1" applyBorder="1" applyAlignment="1" applyProtection="1">
      <alignment horizontal="left" vertical="center" shrinkToFit="1"/>
      <protection hidden="1"/>
    </xf>
    <xf numFmtId="0" fontId="46" fillId="7" borderId="89" xfId="0" applyFont="1" applyFill="1" applyBorder="1" applyAlignment="1" applyProtection="1">
      <alignment horizontal="left" vertical="center" shrinkToFit="1"/>
      <protection hidden="1"/>
    </xf>
    <xf numFmtId="0" fontId="48" fillId="7" borderId="76" xfId="0" applyFont="1" applyFill="1" applyBorder="1" applyAlignment="1" applyProtection="1">
      <alignment horizontal="left" vertical="center" wrapText="1" shrinkToFit="1"/>
      <protection locked="0"/>
    </xf>
    <xf numFmtId="0" fontId="48" fillId="7" borderId="75" xfId="0" applyFont="1" applyFill="1" applyBorder="1" applyAlignment="1" applyProtection="1">
      <alignment horizontal="left" vertical="center" wrapText="1" shrinkToFit="1"/>
      <protection locked="0"/>
    </xf>
    <xf numFmtId="0" fontId="48" fillId="7" borderId="70" xfId="0" applyFont="1" applyFill="1" applyBorder="1" applyAlignment="1" applyProtection="1">
      <alignment horizontal="left" vertical="center" wrapText="1" shrinkToFit="1"/>
      <protection locked="0"/>
    </xf>
    <xf numFmtId="0" fontId="48" fillId="7" borderId="14" xfId="0" applyFont="1" applyFill="1" applyBorder="1" applyAlignment="1" applyProtection="1">
      <alignment horizontal="left" vertical="center" wrapText="1" shrinkToFit="1"/>
      <protection locked="0"/>
    </xf>
    <xf numFmtId="0" fontId="47" fillId="7" borderId="68" xfId="0" applyFont="1" applyFill="1" applyBorder="1" applyAlignment="1" applyProtection="1">
      <alignment horizontal="left" vertical="top" wrapText="1" shrinkToFit="1"/>
      <protection locked="0"/>
    </xf>
    <xf numFmtId="0" fontId="47" fillId="7" borderId="69" xfId="0" applyFont="1" applyFill="1" applyBorder="1" applyAlignment="1" applyProtection="1">
      <alignment horizontal="left" vertical="top" wrapText="1" shrinkToFit="1"/>
      <protection locked="0"/>
    </xf>
    <xf numFmtId="0" fontId="47" fillId="7" borderId="76" xfId="0" applyFont="1" applyFill="1" applyBorder="1" applyAlignment="1" applyProtection="1">
      <alignment horizontal="left" vertical="top" wrapText="1" shrinkToFit="1"/>
      <protection locked="0"/>
    </xf>
    <xf numFmtId="0" fontId="47" fillId="7" borderId="75" xfId="0" applyFont="1" applyFill="1" applyBorder="1" applyAlignment="1" applyProtection="1">
      <alignment horizontal="left" vertical="top" wrapText="1" shrinkToFit="1"/>
      <protection locked="0"/>
    </xf>
    <xf numFmtId="0" fontId="9" fillId="3" borderId="68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9" fillId="3" borderId="70" xfId="0" applyFont="1" applyFill="1" applyBorder="1" applyAlignment="1" applyProtection="1">
      <alignment horizontal="center" vertical="center"/>
      <protection hidden="1"/>
    </xf>
    <xf numFmtId="0" fontId="9" fillId="3" borderId="15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left" vertical="center" shrinkToFit="1"/>
      <protection hidden="1"/>
    </xf>
    <xf numFmtId="0" fontId="0" fillId="5" borderId="70" xfId="0" applyFill="1" applyBorder="1" applyAlignment="1" applyProtection="1">
      <alignment horizontal="center" vertical="center" shrinkToFit="1"/>
      <protection hidden="1"/>
    </xf>
    <xf numFmtId="0" fontId="0" fillId="5" borderId="14" xfId="0" applyFill="1" applyBorder="1" applyAlignment="1" applyProtection="1">
      <alignment horizontal="center" vertical="center" shrinkToFit="1"/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22" xfId="0" applyFont="1" applyFill="1" applyBorder="1" applyAlignment="1" applyProtection="1">
      <alignment horizontal="center" vertical="center"/>
      <protection hidden="1"/>
    </xf>
    <xf numFmtId="0" fontId="15" fillId="3" borderId="85" xfId="0" applyFont="1" applyFill="1" applyBorder="1" applyAlignment="1" applyProtection="1">
      <alignment horizontal="center" vertical="center"/>
      <protection hidden="1"/>
    </xf>
    <xf numFmtId="0" fontId="15" fillId="3" borderId="68" xfId="0" applyFont="1" applyFill="1" applyBorder="1" applyAlignment="1" applyProtection="1">
      <alignment horizontal="center" vertical="center"/>
      <protection hidden="1"/>
    </xf>
    <xf numFmtId="0" fontId="15" fillId="3" borderId="64" xfId="0" applyFont="1" applyFill="1" applyBorder="1" applyAlignment="1" applyProtection="1">
      <alignment horizontal="center" vertical="center"/>
      <protection hidden="1"/>
    </xf>
    <xf numFmtId="0" fontId="15" fillId="3" borderId="69" xfId="0" applyFont="1" applyFill="1" applyBorder="1" applyAlignment="1" applyProtection="1">
      <alignment horizontal="center" vertical="center"/>
      <protection hidden="1"/>
    </xf>
    <xf numFmtId="0" fontId="15" fillId="3" borderId="70" xfId="0" applyFont="1" applyFill="1" applyBorder="1" applyAlignment="1" applyProtection="1">
      <alignment horizontal="center" vertical="center"/>
      <protection hidden="1"/>
    </xf>
    <xf numFmtId="0" fontId="15" fillId="3" borderId="15" xfId="0" applyFont="1" applyFill="1" applyBorder="1" applyAlignment="1" applyProtection="1">
      <alignment horizontal="center" vertical="center"/>
      <protection hidden="1"/>
    </xf>
    <xf numFmtId="0" fontId="15" fillId="3" borderId="14" xfId="0" applyFont="1" applyFill="1" applyBorder="1" applyAlignment="1" applyProtection="1">
      <alignment horizontal="center" vertical="center"/>
      <protection hidden="1"/>
    </xf>
    <xf numFmtId="0" fontId="9" fillId="7" borderId="64" xfId="0" applyFont="1" applyFill="1" applyBorder="1" applyAlignment="1" applyProtection="1">
      <alignment horizontal="center" vertical="center"/>
      <protection hidden="1"/>
    </xf>
    <xf numFmtId="0" fontId="9" fillId="7" borderId="69" xfId="0" applyFont="1" applyFill="1" applyBorder="1" applyAlignment="1" applyProtection="1">
      <alignment horizontal="center" vertical="center"/>
      <protection hidden="1"/>
    </xf>
    <xf numFmtId="0" fontId="9" fillId="7" borderId="15" xfId="0" applyFont="1" applyFill="1" applyBorder="1" applyAlignment="1" applyProtection="1">
      <alignment horizontal="center" vertical="center"/>
      <protection hidden="1"/>
    </xf>
    <xf numFmtId="0" fontId="9" fillId="7" borderId="14" xfId="0" applyFont="1" applyFill="1" applyBorder="1" applyAlignment="1" applyProtection="1">
      <alignment horizontal="center" vertical="center"/>
      <protection hidden="1"/>
    </xf>
    <xf numFmtId="178" fontId="68" fillId="7" borderId="64" xfId="0" applyNumberFormat="1" applyFont="1" applyFill="1" applyBorder="1" applyAlignment="1" applyProtection="1">
      <alignment horizontal="center" vertical="center"/>
      <protection hidden="1"/>
    </xf>
    <xf numFmtId="178" fontId="68" fillId="7" borderId="69" xfId="0" applyNumberFormat="1" applyFont="1" applyFill="1" applyBorder="1" applyAlignment="1" applyProtection="1">
      <alignment horizontal="center" vertical="center"/>
      <protection hidden="1"/>
    </xf>
    <xf numFmtId="178" fontId="68" fillId="7" borderId="15" xfId="0" applyNumberFormat="1" applyFont="1" applyFill="1" applyBorder="1" applyAlignment="1" applyProtection="1">
      <alignment horizontal="center" vertical="center"/>
      <protection hidden="1"/>
    </xf>
    <xf numFmtId="178" fontId="68" fillId="7" borderId="14" xfId="0" applyNumberFormat="1" applyFont="1" applyFill="1" applyBorder="1" applyAlignment="1" applyProtection="1">
      <alignment horizontal="center" vertical="center"/>
      <protection hidden="1"/>
    </xf>
    <xf numFmtId="0" fontId="49" fillId="7" borderId="92" xfId="0" applyFont="1" applyFill="1" applyBorder="1" applyAlignment="1" applyProtection="1">
      <alignment horizontal="center" vertical="center" shrinkToFit="1"/>
      <protection locked="0" hidden="1"/>
    </xf>
    <xf numFmtId="0" fontId="49" fillId="7" borderId="93" xfId="0" applyFont="1" applyFill="1" applyBorder="1" applyAlignment="1" applyProtection="1">
      <alignment horizontal="center" vertical="center" shrinkToFit="1"/>
      <protection locked="0" hidden="1"/>
    </xf>
    <xf numFmtId="176" fontId="0" fillId="7" borderId="6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locked="0" hidden="1"/>
    </xf>
    <xf numFmtId="0" fontId="0" fillId="7" borderId="76" xfId="0" applyFill="1" applyBorder="1" applyAlignment="1" applyProtection="1">
      <alignment horizontal="left" vertical="center" shrinkToFit="1"/>
      <protection locked="0"/>
    </xf>
    <xf numFmtId="0" fontId="0" fillId="7" borderId="89" xfId="0" applyFill="1" applyBorder="1" applyAlignment="1" applyProtection="1">
      <alignment horizontal="left" vertical="center" shrinkToFit="1"/>
      <protection locked="0"/>
    </xf>
    <xf numFmtId="0" fontId="0" fillId="7" borderId="13" xfId="0" applyFill="1" applyBorder="1" applyAlignment="1" applyProtection="1">
      <alignment horizontal="left" vertical="center" shrinkToFit="1"/>
      <protection hidden="1"/>
    </xf>
    <xf numFmtId="0" fontId="0" fillId="7" borderId="85" xfId="0" applyFill="1" applyBorder="1" applyAlignment="1" applyProtection="1">
      <alignment horizontal="left" vertical="center" shrinkToFit="1"/>
      <protection hidden="1"/>
    </xf>
    <xf numFmtId="0" fontId="0" fillId="7" borderId="13" xfId="0" applyFill="1" applyBorder="1" applyAlignment="1" applyProtection="1">
      <alignment horizontal="left" vertical="center" shrinkToFit="1"/>
      <protection locked="0"/>
    </xf>
    <xf numFmtId="0" fontId="0" fillId="7" borderId="85" xfId="0" applyFill="1" applyBorder="1" applyAlignment="1" applyProtection="1">
      <alignment horizontal="left" vertical="center" shrinkToFit="1"/>
      <protection locked="0"/>
    </xf>
    <xf numFmtId="0" fontId="49" fillId="7" borderId="87" xfId="0" applyFont="1" applyFill="1" applyBorder="1" applyAlignment="1" applyProtection="1">
      <alignment horizontal="center" vertical="center" shrinkToFit="1"/>
      <protection hidden="1"/>
    </xf>
    <xf numFmtId="0" fontId="49" fillId="7" borderId="94" xfId="0" applyFont="1" applyFill="1" applyBorder="1" applyAlignment="1" applyProtection="1">
      <alignment horizontal="center" vertical="center" shrinkToFit="1"/>
      <protection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6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6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15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88" xfId="0" applyNumberFormat="1" applyFill="1" applyBorder="1" applyAlignment="1" applyProtection="1">
      <alignment horizontal="left" vertical="center" wrapText="1" shrinkToFit="1"/>
      <protection hidden="1"/>
    </xf>
    <xf numFmtId="0" fontId="49" fillId="7" borderId="92" xfId="0" applyFont="1" applyFill="1" applyBorder="1" applyAlignment="1" applyProtection="1">
      <alignment horizontal="center" vertical="center" shrinkToFit="1"/>
      <protection hidden="1"/>
    </xf>
    <xf numFmtId="0" fontId="49" fillId="7" borderId="93" xfId="0" applyFont="1" applyFill="1" applyBorder="1" applyAlignment="1" applyProtection="1">
      <alignment horizontal="center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shrinkToFit="1"/>
      <protection hidden="1"/>
    </xf>
    <xf numFmtId="176" fontId="0" fillId="7" borderId="64" xfId="0" applyNumberFormat="1" applyFill="1" applyBorder="1" applyAlignment="1" applyProtection="1">
      <alignment horizontal="left" vertical="center" shrinkToFit="1"/>
      <protection hidden="1"/>
    </xf>
    <xf numFmtId="176" fontId="0" fillId="7" borderId="86" xfId="0" applyNumberFormat="1" applyFill="1" applyBorder="1" applyAlignment="1" applyProtection="1">
      <alignment horizontal="left" vertical="center" shrinkToFit="1"/>
      <protection hidden="1"/>
    </xf>
    <xf numFmtId="176" fontId="0" fillId="7" borderId="70" xfId="0" applyNumberFormat="1" applyFill="1" applyBorder="1" applyAlignment="1" applyProtection="1">
      <alignment horizontal="left" vertical="center" shrinkToFit="1"/>
      <protection hidden="1"/>
    </xf>
    <xf numFmtId="176" fontId="0" fillId="7" borderId="15" xfId="0" applyNumberFormat="1" applyFill="1" applyBorder="1" applyAlignment="1" applyProtection="1">
      <alignment horizontal="left" vertical="center" shrinkToFit="1"/>
      <protection hidden="1"/>
    </xf>
    <xf numFmtId="176" fontId="0" fillId="7" borderId="88" xfId="0" applyNumberFormat="1" applyFill="1" applyBorder="1" applyAlignment="1" applyProtection="1">
      <alignment horizontal="left" vertical="center" shrinkToFit="1"/>
      <protection hidden="1"/>
    </xf>
    <xf numFmtId="0" fontId="0" fillId="7" borderId="70" xfId="0" applyFill="1" applyBorder="1" applyAlignment="1" applyProtection="1">
      <alignment horizontal="left" vertical="center" shrinkToFit="1"/>
      <protection hidden="1"/>
    </xf>
    <xf numFmtId="0" fontId="0" fillId="7" borderId="88" xfId="0" applyFill="1" applyBorder="1" applyAlignment="1" applyProtection="1">
      <alignment horizontal="left" vertical="center" shrinkToFit="1"/>
      <protection hidden="1"/>
    </xf>
    <xf numFmtId="0" fontId="49" fillId="7" borderId="87" xfId="0" applyFont="1" applyFill="1" applyBorder="1" applyAlignment="1" applyProtection="1">
      <alignment horizontal="center" vertical="center" shrinkToFit="1"/>
      <protection locked="0" hidden="1"/>
    </xf>
    <xf numFmtId="0" fontId="49" fillId="7" borderId="94" xfId="0" applyFont="1" applyFill="1" applyBorder="1" applyAlignment="1" applyProtection="1">
      <alignment horizontal="center" vertical="center" shrinkToFit="1"/>
      <protection locked="0" hidden="1"/>
    </xf>
    <xf numFmtId="176" fontId="0" fillId="7" borderId="28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24" xfId="0" applyNumberFormat="1" applyFill="1" applyBorder="1" applyAlignment="1" applyProtection="1">
      <alignment horizontal="left" vertical="center" wrapText="1" shrinkToFit="1"/>
      <protection locked="0" hidden="1"/>
    </xf>
    <xf numFmtId="176" fontId="0" fillId="7" borderId="68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64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6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70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15" xfId="0" applyNumberFormat="1" applyFill="1" applyBorder="1" applyAlignment="1" applyProtection="1">
      <alignment horizontal="left" vertical="center" shrinkToFit="1"/>
      <protection locked="0" hidden="1"/>
    </xf>
    <xf numFmtId="176" fontId="0" fillId="7" borderId="88" xfId="0" applyNumberFormat="1" applyFill="1" applyBorder="1" applyAlignment="1" applyProtection="1">
      <alignment horizontal="left" vertical="center" shrinkToFit="1"/>
      <protection locked="0" hidden="1"/>
    </xf>
    <xf numFmtId="0" fontId="0" fillId="7" borderId="70" xfId="0" applyFill="1" applyBorder="1" applyAlignment="1" applyProtection="1">
      <alignment horizontal="left" vertical="center" shrinkToFit="1"/>
      <protection locked="0"/>
    </xf>
    <xf numFmtId="0" fontId="0" fillId="7" borderId="88" xfId="0" applyFill="1" applyBorder="1" applyAlignment="1" applyProtection="1">
      <alignment horizontal="left" vertical="center" shrinkToFit="1"/>
      <protection locked="0"/>
    </xf>
    <xf numFmtId="0" fontId="0" fillId="7" borderId="68" xfId="0" applyFill="1" applyBorder="1" applyAlignment="1" applyProtection="1">
      <alignment horizontal="left" vertical="center" shrinkToFit="1"/>
      <protection hidden="1"/>
    </xf>
    <xf numFmtId="0" fontId="0" fillId="7" borderId="86" xfId="0" applyFill="1" applyBorder="1" applyAlignment="1" applyProtection="1">
      <alignment horizontal="left" vertical="center" shrinkToFit="1"/>
      <protection hidden="1"/>
    </xf>
    <xf numFmtId="0" fontId="0" fillId="7" borderId="68" xfId="0" applyFill="1" applyBorder="1" applyAlignment="1" applyProtection="1">
      <alignment horizontal="left" vertical="center" shrinkToFit="1"/>
      <protection locked="0"/>
    </xf>
    <xf numFmtId="0" fontId="0" fillId="7" borderId="86" xfId="0" applyFill="1" applyBorder="1" applyAlignment="1" applyProtection="1">
      <alignment horizontal="left" vertical="center" shrinkToFit="1"/>
      <protection locked="0"/>
    </xf>
    <xf numFmtId="0" fontId="49" fillId="7" borderId="0" xfId="0" applyFont="1" applyFill="1" applyAlignment="1" applyProtection="1">
      <alignment horizontal="center" vertical="center" shrinkToFit="1"/>
      <protection locked="0" hidden="1"/>
    </xf>
    <xf numFmtId="176" fontId="0" fillId="7" borderId="0" xfId="0" applyNumberFormat="1" applyFill="1" applyAlignment="1" applyProtection="1">
      <alignment horizontal="left" vertical="center" shrinkToFit="1"/>
      <protection locked="0" hidden="1"/>
    </xf>
    <xf numFmtId="176" fontId="0" fillId="3" borderId="63" xfId="0" applyNumberFormat="1" applyFill="1" applyBorder="1" applyAlignment="1" applyProtection="1">
      <alignment horizontal="left" vertical="center" shrinkToFit="1"/>
      <protection hidden="1"/>
    </xf>
    <xf numFmtId="176" fontId="0" fillId="3" borderId="79" xfId="0" applyNumberFormat="1" applyFill="1" applyBorder="1" applyAlignment="1" applyProtection="1">
      <alignment horizontal="left" vertical="center" shrinkToFit="1"/>
      <protection hidden="1"/>
    </xf>
    <xf numFmtId="176" fontId="0" fillId="3" borderId="25" xfId="0" applyNumberFormat="1" applyFill="1" applyBorder="1" applyAlignment="1" applyProtection="1">
      <alignment horizontal="left" vertical="center" shrinkToFit="1"/>
      <protection hidden="1"/>
    </xf>
    <xf numFmtId="0" fontId="0" fillId="7" borderId="76" xfId="0" applyFill="1" applyBorder="1" applyAlignment="1" applyProtection="1">
      <alignment horizontal="left" vertical="center" shrinkToFit="1"/>
      <protection hidden="1"/>
    </xf>
    <xf numFmtId="0" fontId="0" fillId="7" borderId="89" xfId="0" applyFill="1" applyBorder="1" applyAlignment="1" applyProtection="1">
      <alignment horizontal="left" vertical="center" shrinkToFit="1"/>
      <protection hidden="1"/>
    </xf>
    <xf numFmtId="0" fontId="49" fillId="7" borderId="69" xfId="0" applyFont="1" applyFill="1" applyBorder="1" applyAlignment="1" applyProtection="1">
      <alignment horizontal="center" vertical="center" shrinkToFit="1"/>
      <protection locked="0" hidden="1"/>
    </xf>
    <xf numFmtId="0" fontId="49" fillId="7" borderId="14" xfId="0" applyFont="1" applyFill="1" applyBorder="1" applyAlignment="1" applyProtection="1">
      <alignment horizontal="center" vertical="center" shrinkToFit="1"/>
      <protection locked="0" hidden="1"/>
    </xf>
    <xf numFmtId="0" fontId="49" fillId="7" borderId="82" xfId="0" applyFont="1" applyFill="1" applyBorder="1" applyAlignment="1" applyProtection="1">
      <alignment horizontal="center" vertical="center" shrinkToFit="1"/>
      <protection locked="0" hidden="1"/>
    </xf>
    <xf numFmtId="0" fontId="49" fillId="7" borderId="23" xfId="0" applyFont="1" applyFill="1" applyBorder="1" applyAlignment="1" applyProtection="1">
      <alignment horizontal="center" vertical="center" shrinkToFit="1"/>
      <protection locked="0" hidden="1"/>
    </xf>
    <xf numFmtId="0" fontId="49" fillId="7" borderId="0" xfId="0" applyFont="1" applyFill="1" applyAlignment="1" applyProtection="1">
      <alignment horizontal="center" vertical="center" shrinkToFit="1"/>
      <protection hidden="1"/>
    </xf>
    <xf numFmtId="176" fontId="0" fillId="7" borderId="0" xfId="0" applyNumberFormat="1" applyFill="1" applyAlignment="1" applyProtection="1">
      <alignment horizontal="left" vertical="center" wrapText="1" shrinkToFit="1"/>
      <protection hidden="1"/>
    </xf>
    <xf numFmtId="176" fontId="0" fillId="7" borderId="0" xfId="0" applyNumberFormat="1" applyFill="1" applyAlignment="1" applyProtection="1">
      <alignment horizontal="left" vertical="center" shrinkToFit="1"/>
      <protection hidden="1"/>
    </xf>
    <xf numFmtId="176" fontId="0" fillId="7" borderId="0" xfId="0" applyNumberFormat="1" applyFill="1" applyAlignment="1" applyProtection="1">
      <alignment horizontal="left" vertical="center" wrapText="1" shrinkToFit="1"/>
      <protection locked="0" hidden="1"/>
    </xf>
    <xf numFmtId="0" fontId="49" fillId="7" borderId="69" xfId="0" applyFont="1" applyFill="1" applyBorder="1" applyAlignment="1" applyProtection="1">
      <alignment horizontal="center" vertical="center" shrinkToFit="1"/>
      <protection hidden="1"/>
    </xf>
    <xf numFmtId="0" fontId="49" fillId="7" borderId="14" xfId="0" applyFont="1" applyFill="1" applyBorder="1" applyAlignment="1" applyProtection="1">
      <alignment horizontal="center" vertical="center" shrinkToFit="1"/>
      <protection hidden="1"/>
    </xf>
    <xf numFmtId="0" fontId="49" fillId="7" borderId="82" xfId="0" applyFont="1" applyFill="1" applyBorder="1" applyAlignment="1" applyProtection="1">
      <alignment horizontal="center" vertical="center" shrinkToFit="1"/>
      <protection hidden="1"/>
    </xf>
    <xf numFmtId="0" fontId="49" fillId="7" borderId="23" xfId="0" applyFont="1" applyFill="1" applyBorder="1" applyAlignment="1" applyProtection="1">
      <alignment horizontal="center" vertical="center" shrinkToFit="1"/>
      <protection hidden="1"/>
    </xf>
    <xf numFmtId="176" fontId="0" fillId="7" borderId="68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70" xfId="0" applyNumberFormat="1" applyFill="1" applyBorder="1" applyAlignment="1" applyProtection="1">
      <alignment horizontal="left" vertical="center" wrapText="1" shrinkToFit="1"/>
      <protection hidden="1"/>
    </xf>
    <xf numFmtId="176" fontId="0" fillId="7" borderId="0" xfId="0" applyNumberFormat="1" applyFill="1" applyAlignment="1" applyProtection="1">
      <alignment horizontal="left" vertical="top" wrapText="1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64" xfId="0" applyBorder="1" applyAlignment="1">
      <alignment horizontal="left" vertical="center" shrinkToFit="1"/>
    </xf>
    <xf numFmtId="0" fontId="0" fillId="0" borderId="69" xfId="0" applyBorder="1" applyAlignment="1">
      <alignment horizontal="left" vertical="center" shrinkToFit="1"/>
    </xf>
    <xf numFmtId="0" fontId="0" fillId="3" borderId="13" xfId="0" applyFill="1" applyBorder="1" applyAlignment="1" applyProtection="1">
      <alignment horizontal="center" vertical="center" shrinkToFit="1"/>
      <protection hidden="1"/>
    </xf>
    <xf numFmtId="0" fontId="0" fillId="3" borderId="22" xfId="0" applyFill="1" applyBorder="1" applyAlignment="1" applyProtection="1">
      <alignment horizontal="center" vertical="center" shrinkToFit="1"/>
      <protection hidden="1"/>
    </xf>
    <xf numFmtId="0" fontId="0" fillId="3" borderId="35" xfId="0" applyFill="1" applyBorder="1" applyAlignment="1" applyProtection="1">
      <alignment horizontal="center" vertical="center" shrinkToFit="1"/>
      <protection hidden="1"/>
    </xf>
    <xf numFmtId="0" fontId="0" fillId="3" borderId="13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98" fillId="0" borderId="3" xfId="0" applyFont="1" applyBorder="1" applyAlignment="1">
      <alignment horizontal="center" vertical="center" shrinkToFit="1"/>
    </xf>
    <xf numFmtId="58" fontId="100" fillId="0" borderId="72" xfId="0" applyNumberFormat="1" applyFont="1" applyBorder="1" applyAlignment="1" applyProtection="1">
      <alignment horizontal="center" vertical="center" shrinkToFit="1"/>
      <protection locked="0"/>
    </xf>
    <xf numFmtId="58" fontId="100" fillId="0" borderId="74" xfId="0" applyNumberFormat="1" applyFont="1" applyBorder="1" applyAlignment="1" applyProtection="1">
      <alignment horizontal="center" vertical="center" shrinkToFit="1"/>
      <protection locked="0"/>
    </xf>
    <xf numFmtId="58" fontId="100" fillId="0" borderId="73" xfId="0" applyNumberFormat="1" applyFont="1" applyBorder="1" applyAlignment="1" applyProtection="1">
      <alignment horizontal="center" vertical="center" shrinkToFit="1"/>
      <protection locked="0"/>
    </xf>
    <xf numFmtId="0" fontId="98" fillId="3" borderId="72" xfId="0" applyFont="1" applyFill="1" applyBorder="1" applyAlignment="1">
      <alignment horizontal="center" vertical="center" shrinkToFit="1"/>
    </xf>
    <xf numFmtId="0" fontId="98" fillId="3" borderId="74" xfId="0" applyFont="1" applyFill="1" applyBorder="1" applyAlignment="1">
      <alignment horizontal="center" vertical="center" shrinkToFit="1"/>
    </xf>
    <xf numFmtId="0" fontId="98" fillId="3" borderId="73" xfId="0" applyFont="1" applyFill="1" applyBorder="1" applyAlignment="1">
      <alignment horizontal="center" vertical="center" shrinkToFit="1"/>
    </xf>
    <xf numFmtId="0" fontId="99" fillId="0" borderId="72" xfId="0" applyFont="1" applyBorder="1" applyAlignment="1" applyProtection="1">
      <alignment horizontal="center" vertical="center" shrinkToFit="1"/>
      <protection hidden="1"/>
    </xf>
    <xf numFmtId="0" fontId="99" fillId="0" borderId="74" xfId="0" applyFont="1" applyBorder="1" applyAlignment="1" applyProtection="1">
      <alignment horizontal="center" vertical="center" shrinkToFit="1"/>
      <protection hidden="1"/>
    </xf>
    <xf numFmtId="0" fontId="99" fillId="0" borderId="73" xfId="0" applyFont="1" applyBorder="1" applyAlignment="1" applyProtection="1">
      <alignment horizontal="center" vertical="center" shrinkToFit="1"/>
      <protection hidden="1"/>
    </xf>
    <xf numFmtId="0" fontId="100" fillId="0" borderId="72" xfId="0" applyFont="1" applyBorder="1" applyAlignment="1" applyProtection="1">
      <alignment horizontal="center" vertical="center" shrinkToFit="1"/>
      <protection locked="0"/>
    </xf>
    <xf numFmtId="0" fontId="100" fillId="0" borderId="74" xfId="0" applyFont="1" applyBorder="1" applyAlignment="1" applyProtection="1">
      <alignment horizontal="center" vertical="center" shrinkToFit="1"/>
      <protection locked="0"/>
    </xf>
    <xf numFmtId="0" fontId="100" fillId="0" borderId="73" xfId="0" applyFont="1" applyBorder="1" applyAlignment="1" applyProtection="1">
      <alignment horizontal="center" vertical="center" shrinkToFit="1"/>
      <protection locked="0"/>
    </xf>
    <xf numFmtId="0" fontId="96" fillId="0" borderId="0" xfId="0" applyFont="1" applyAlignment="1">
      <alignment horizontal="center" vertical="center" shrinkToFit="1"/>
    </xf>
    <xf numFmtId="0" fontId="97" fillId="0" borderId="0" xfId="0" applyFont="1" applyAlignment="1">
      <alignment horizontal="center" vertical="center" shrinkToFit="1"/>
    </xf>
    <xf numFmtId="0" fontId="98" fillId="0" borderId="0" xfId="0" applyFont="1" applyAlignment="1">
      <alignment horizontal="center" vertical="center" shrinkToFit="1"/>
    </xf>
    <xf numFmtId="0" fontId="98" fillId="2" borderId="65" xfId="0" applyFont="1" applyFill="1" applyBorder="1" applyAlignment="1">
      <alignment horizontal="center" vertical="center" textRotation="255"/>
    </xf>
    <xf numFmtId="0" fontId="98" fillId="2" borderId="33" xfId="0" applyFont="1" applyFill="1" applyBorder="1" applyAlignment="1">
      <alignment horizontal="center" vertical="center" textRotation="255"/>
    </xf>
    <xf numFmtId="0" fontId="98" fillId="2" borderId="67" xfId="0" applyFont="1" applyFill="1" applyBorder="1" applyAlignment="1">
      <alignment horizontal="center" vertical="center" textRotation="255"/>
    </xf>
    <xf numFmtId="0" fontId="59" fillId="2" borderId="96" xfId="0" applyFont="1" applyFill="1" applyBorder="1" applyAlignment="1" applyProtection="1">
      <alignment horizontal="center" vertical="center" shrinkToFit="1"/>
      <protection locked="0"/>
    </xf>
    <xf numFmtId="0" fontId="59" fillId="2" borderId="73" xfId="0" applyFont="1" applyFill="1" applyBorder="1" applyAlignment="1" applyProtection="1">
      <alignment horizontal="center" vertical="center" shrinkToFit="1"/>
      <protection locked="0"/>
    </xf>
    <xf numFmtId="0" fontId="98" fillId="10" borderId="128" xfId="0" applyFont="1" applyFill="1" applyBorder="1" applyAlignment="1">
      <alignment horizontal="center" vertical="center" shrinkToFit="1"/>
    </xf>
    <xf numFmtId="0" fontId="98" fillId="10" borderId="129" xfId="0" applyFont="1" applyFill="1" applyBorder="1" applyAlignment="1">
      <alignment horizontal="center" vertical="center" shrinkToFit="1"/>
    </xf>
    <xf numFmtId="0" fontId="98" fillId="10" borderId="130" xfId="0" applyFont="1" applyFill="1" applyBorder="1" applyAlignment="1">
      <alignment horizontal="center" vertical="center" shrinkToFit="1"/>
    </xf>
    <xf numFmtId="0" fontId="99" fillId="0" borderId="72" xfId="0" applyFont="1" applyBorder="1" applyAlignment="1" applyProtection="1">
      <alignment horizontal="center" vertical="center" shrinkToFit="1"/>
      <protection locked="0"/>
    </xf>
    <xf numFmtId="0" fontId="99" fillId="0" borderId="74" xfId="0" applyFont="1" applyBorder="1" applyAlignment="1" applyProtection="1">
      <alignment horizontal="center" vertical="center" shrinkToFit="1"/>
      <protection locked="0"/>
    </xf>
    <xf numFmtId="0" fontId="99" fillId="0" borderId="73" xfId="0" applyFont="1" applyBorder="1" applyAlignment="1" applyProtection="1">
      <alignment horizontal="center" vertical="center" shrinkToFit="1"/>
      <protection locked="0"/>
    </xf>
    <xf numFmtId="0" fontId="81" fillId="2" borderId="65" xfId="0" applyFont="1" applyFill="1" applyBorder="1" applyAlignment="1">
      <alignment horizontal="center" vertical="center" textRotation="255"/>
    </xf>
    <xf numFmtId="0" fontId="81" fillId="2" borderId="33" xfId="0" applyFont="1" applyFill="1" applyBorder="1" applyAlignment="1">
      <alignment horizontal="center" vertical="center" textRotation="255"/>
    </xf>
    <xf numFmtId="0" fontId="81" fillId="2" borderId="67" xfId="0" applyFont="1" applyFill="1" applyBorder="1" applyAlignment="1">
      <alignment horizontal="center" vertical="center" textRotation="255"/>
    </xf>
    <xf numFmtId="0" fontId="81" fillId="2" borderId="8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0" fontId="81" fillId="2" borderId="7" xfId="0" applyFont="1" applyFill="1" applyBorder="1" applyAlignment="1">
      <alignment horizontal="center" vertical="center"/>
    </xf>
    <xf numFmtId="178" fontId="98" fillId="3" borderId="72" xfId="0" applyNumberFormat="1" applyFont="1" applyFill="1" applyBorder="1" applyAlignment="1" applyProtection="1">
      <alignment horizontal="center" vertical="center" shrinkToFit="1"/>
      <protection hidden="1"/>
    </xf>
    <xf numFmtId="178" fontId="98" fillId="3" borderId="74" xfId="0" applyNumberFormat="1" applyFont="1" applyFill="1" applyBorder="1" applyAlignment="1" applyProtection="1">
      <alignment horizontal="center" vertical="center" shrinkToFit="1"/>
      <protection hidden="1"/>
    </xf>
    <xf numFmtId="178" fontId="98" fillId="3" borderId="73" xfId="0" applyNumberFormat="1" applyFont="1" applyFill="1" applyBorder="1" applyAlignment="1" applyProtection="1">
      <alignment horizontal="center" vertical="center" shrinkToFit="1"/>
      <protection hidden="1"/>
    </xf>
    <xf numFmtId="0" fontId="100" fillId="0" borderId="72" xfId="0" applyFont="1" applyBorder="1" applyAlignment="1" applyProtection="1">
      <alignment horizontal="center" vertical="center" shrinkToFit="1"/>
      <protection hidden="1"/>
    </xf>
    <xf numFmtId="0" fontId="100" fillId="0" borderId="74" xfId="0" applyFont="1" applyBorder="1" applyAlignment="1" applyProtection="1">
      <alignment horizontal="center" vertical="center" shrinkToFit="1"/>
      <protection hidden="1"/>
    </xf>
    <xf numFmtId="0" fontId="100" fillId="0" borderId="73" xfId="0" applyFont="1" applyBorder="1" applyAlignment="1" applyProtection="1">
      <alignment horizontal="center" vertical="center" shrinkToFit="1"/>
      <protection hidden="1"/>
    </xf>
    <xf numFmtId="0" fontId="59" fillId="10" borderId="128" xfId="0" applyFont="1" applyFill="1" applyBorder="1" applyAlignment="1">
      <alignment horizontal="center" vertical="center" shrinkToFit="1"/>
    </xf>
    <xf numFmtId="0" fontId="59" fillId="10" borderId="129" xfId="0" applyFont="1" applyFill="1" applyBorder="1" applyAlignment="1">
      <alignment horizontal="center" vertical="center" shrinkToFit="1"/>
    </xf>
    <xf numFmtId="0" fontId="99" fillId="10" borderId="129" xfId="0" applyFont="1" applyFill="1" applyBorder="1" applyAlignment="1" applyProtection="1">
      <alignment horizontal="center" vertical="center" shrinkToFit="1"/>
      <protection locked="0"/>
    </xf>
    <xf numFmtId="0" fontId="99" fillId="10" borderId="130" xfId="0" applyFont="1" applyFill="1" applyBorder="1" applyAlignment="1" applyProtection="1">
      <alignment horizontal="center" vertical="center" shrinkToFit="1"/>
      <protection locked="0"/>
    </xf>
    <xf numFmtId="0" fontId="59" fillId="3" borderId="72" xfId="0" applyFont="1" applyFill="1" applyBorder="1" applyAlignment="1">
      <alignment horizontal="center" vertical="center" shrinkToFit="1"/>
    </xf>
    <xf numFmtId="0" fontId="59" fillId="3" borderId="74" xfId="0" applyFont="1" applyFill="1" applyBorder="1" applyAlignment="1">
      <alignment horizontal="center" vertical="center" shrinkToFit="1"/>
    </xf>
    <xf numFmtId="0" fontId="98" fillId="10" borderId="128" xfId="0" applyFont="1" applyFill="1" applyBorder="1" applyAlignment="1" applyProtection="1">
      <alignment horizontal="center" vertical="center" shrinkToFit="1"/>
      <protection locked="0"/>
    </xf>
    <xf numFmtId="0" fontId="98" fillId="10" borderId="129" xfId="0" applyFont="1" applyFill="1" applyBorder="1" applyAlignment="1" applyProtection="1">
      <alignment horizontal="center" vertical="center" shrinkToFit="1"/>
      <protection locked="0"/>
    </xf>
    <xf numFmtId="0" fontId="98" fillId="10" borderId="130" xfId="0" applyFont="1" applyFill="1" applyBorder="1" applyAlignment="1" applyProtection="1">
      <alignment horizontal="center" vertical="center" shrinkToFit="1"/>
      <protection locked="0"/>
    </xf>
    <xf numFmtId="0" fontId="98" fillId="0" borderId="72" xfId="0" applyFont="1" applyBorder="1" applyAlignment="1" applyProtection="1">
      <alignment horizontal="center" vertical="center" shrinkToFit="1"/>
      <protection locked="0"/>
    </xf>
    <xf numFmtId="0" fontId="98" fillId="0" borderId="74" xfId="0" applyFont="1" applyBorder="1" applyAlignment="1" applyProtection="1">
      <alignment horizontal="center" vertical="center" shrinkToFit="1"/>
      <protection locked="0"/>
    </xf>
    <xf numFmtId="0" fontId="98" fillId="0" borderId="73" xfId="0" applyFont="1" applyBorder="1" applyAlignment="1" applyProtection="1">
      <alignment horizontal="center" vertical="center" shrinkToFit="1"/>
      <protection locked="0"/>
    </xf>
    <xf numFmtId="0" fontId="81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81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99" fillId="10" borderId="129" xfId="0" applyFont="1" applyFill="1" applyBorder="1" applyAlignment="1">
      <alignment horizontal="center" vertical="center" shrinkToFit="1"/>
    </xf>
    <xf numFmtId="0" fontId="99" fillId="10" borderId="130" xfId="0" applyFont="1" applyFill="1" applyBorder="1" applyAlignment="1">
      <alignment horizontal="center" vertical="center" shrinkToFit="1"/>
    </xf>
    <xf numFmtId="0" fontId="59" fillId="2" borderId="76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7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2" xfId="0" applyFont="1" applyFill="1" applyBorder="1" applyAlignment="1" applyProtection="1">
      <alignment horizontal="center" vertical="center" textRotation="255" shrinkToFit="1"/>
      <protection locked="0"/>
    </xf>
    <xf numFmtId="178" fontId="98" fillId="0" borderId="74" xfId="0" applyNumberFormat="1" applyFont="1" applyBorder="1" applyAlignment="1" applyProtection="1">
      <alignment horizontal="center" vertical="center" shrinkToFit="1"/>
      <protection hidden="1"/>
    </xf>
    <xf numFmtId="178" fontId="98" fillId="0" borderId="73" xfId="0" applyNumberFormat="1" applyFont="1" applyBorder="1" applyAlignment="1" applyProtection="1">
      <alignment horizontal="center" vertical="center" shrinkToFit="1"/>
      <protection hidden="1"/>
    </xf>
    <xf numFmtId="0" fontId="98" fillId="2" borderId="136" xfId="0" applyFont="1" applyFill="1" applyBorder="1" applyAlignment="1">
      <alignment horizontal="center" vertical="center" textRotation="255"/>
    </xf>
    <xf numFmtId="0" fontId="98" fillId="2" borderId="137" xfId="0" applyFont="1" applyFill="1" applyBorder="1" applyAlignment="1">
      <alignment horizontal="center" vertical="center" textRotation="255"/>
    </xf>
    <xf numFmtId="0" fontId="98" fillId="2" borderId="138" xfId="0" applyFont="1" applyFill="1" applyBorder="1" applyAlignment="1">
      <alignment horizontal="center" vertical="center" textRotation="255"/>
    </xf>
    <xf numFmtId="0" fontId="81" fillId="2" borderId="136" xfId="0" applyFont="1" applyFill="1" applyBorder="1" applyAlignment="1">
      <alignment horizontal="center" vertical="center" textRotation="255"/>
    </xf>
    <xf numFmtId="0" fontId="81" fillId="2" borderId="137" xfId="0" applyFont="1" applyFill="1" applyBorder="1" applyAlignment="1">
      <alignment horizontal="center" vertical="center" textRotation="255"/>
    </xf>
    <xf numFmtId="0" fontId="81" fillId="2" borderId="138" xfId="0" applyFont="1" applyFill="1" applyBorder="1" applyAlignment="1">
      <alignment horizontal="center" vertical="center" textRotation="255"/>
    </xf>
    <xf numFmtId="20" fontId="98" fillId="0" borderId="74" xfId="0" applyNumberFormat="1" applyFont="1" applyBorder="1" applyAlignment="1" applyProtection="1">
      <alignment horizontal="center" vertical="center" shrinkToFit="1"/>
      <protection locked="0"/>
    </xf>
    <xf numFmtId="0" fontId="59" fillId="2" borderId="72" xfId="0" applyFont="1" applyFill="1" applyBorder="1" applyAlignment="1" applyProtection="1">
      <alignment horizontal="center" vertical="center" shrinkToFit="1"/>
      <protection locked="0"/>
    </xf>
    <xf numFmtId="0" fontId="98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98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59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59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98" fillId="3" borderId="139" xfId="0" applyFont="1" applyFill="1" applyBorder="1" applyAlignment="1">
      <alignment horizontal="center" vertical="center"/>
    </xf>
    <xf numFmtId="0" fontId="98" fillId="3" borderId="140" xfId="0" applyFont="1" applyFill="1" applyBorder="1" applyAlignment="1">
      <alignment horizontal="center" vertical="center"/>
    </xf>
    <xf numFmtId="0" fontId="99" fillId="0" borderId="142" xfId="0" applyFont="1" applyBorder="1" applyAlignment="1" applyProtection="1">
      <alignment horizontal="center" vertical="center" shrinkToFit="1"/>
      <protection locked="0" hidden="1"/>
    </xf>
    <xf numFmtId="0" fontId="99" fillId="0" borderId="143" xfId="0" applyFont="1" applyBorder="1" applyAlignment="1" applyProtection="1">
      <alignment horizontal="center" vertical="center" shrinkToFit="1"/>
      <protection locked="0" hidden="1"/>
    </xf>
    <xf numFmtId="0" fontId="59" fillId="3" borderId="144" xfId="0" applyFont="1" applyFill="1" applyBorder="1" applyAlignment="1">
      <alignment horizontal="center" vertical="center"/>
    </xf>
    <xf numFmtId="0" fontId="59" fillId="3" borderId="18" xfId="0" applyFont="1" applyFill="1" applyBorder="1" applyAlignment="1">
      <alignment horizontal="center" vertical="center"/>
    </xf>
    <xf numFmtId="0" fontId="99" fillId="0" borderId="18" xfId="0" applyFont="1" applyBorder="1" applyAlignment="1" applyProtection="1">
      <alignment horizontal="center" vertical="center" shrinkToFit="1"/>
      <protection locked="0" hidden="1"/>
    </xf>
    <xf numFmtId="0" fontId="99" fillId="0" borderId="145" xfId="0" applyFont="1" applyBorder="1" applyAlignment="1" applyProtection="1">
      <alignment horizontal="center" vertical="center" shrinkToFit="1"/>
      <protection locked="0" hidden="1"/>
    </xf>
    <xf numFmtId="0" fontId="59" fillId="3" borderId="146" xfId="0" applyFont="1" applyFill="1" applyBorder="1" applyAlignment="1">
      <alignment horizontal="center" vertical="center"/>
    </xf>
    <xf numFmtId="0" fontId="59" fillId="3" borderId="147" xfId="0" applyFont="1" applyFill="1" applyBorder="1" applyAlignment="1">
      <alignment horizontal="center" vertical="center"/>
    </xf>
    <xf numFmtId="0" fontId="99" fillId="0" borderId="147" xfId="0" applyFont="1" applyBorder="1" applyAlignment="1" applyProtection="1">
      <alignment horizontal="center" vertical="center" shrinkToFit="1"/>
      <protection locked="0" hidden="1"/>
    </xf>
    <xf numFmtId="0" fontId="99" fillId="0" borderId="148" xfId="0" applyFont="1" applyBorder="1" applyAlignment="1" applyProtection="1">
      <alignment horizontal="center" vertical="center" shrinkToFit="1"/>
      <protection locked="0" hidden="1"/>
    </xf>
    <xf numFmtId="0" fontId="99" fillId="0" borderId="140" xfId="0" applyFont="1" applyBorder="1" applyAlignment="1" applyProtection="1">
      <alignment horizontal="center" vertical="center" shrinkToFit="1"/>
      <protection locked="0" hidden="1"/>
    </xf>
    <xf numFmtId="0" fontId="99" fillId="0" borderId="141" xfId="0" applyFont="1" applyBorder="1" applyAlignment="1" applyProtection="1">
      <alignment horizontal="center" vertical="center" shrinkToFit="1"/>
      <protection locked="0" hidden="1"/>
    </xf>
    <xf numFmtId="0" fontId="102" fillId="2" borderId="8" xfId="0" applyFont="1" applyFill="1" applyBorder="1" applyAlignment="1">
      <alignment horizontal="center" vertical="center" textRotation="255" wrapText="1"/>
    </xf>
    <xf numFmtId="0" fontId="102" fillId="2" borderId="1" xfId="0" applyFont="1" applyFill="1" applyBorder="1" applyAlignment="1">
      <alignment horizontal="center" vertical="center" textRotation="255" wrapText="1"/>
    </xf>
    <xf numFmtId="0" fontId="102" fillId="2" borderId="7" xfId="0" applyFont="1" applyFill="1" applyBorder="1" applyAlignment="1">
      <alignment horizontal="center" vertical="center" textRotation="255" wrapText="1"/>
    </xf>
    <xf numFmtId="0" fontId="102" fillId="2" borderId="6" xfId="0" applyFont="1" applyFill="1" applyBorder="1" applyAlignment="1">
      <alignment horizontal="center" vertical="center" textRotation="255" wrapText="1"/>
    </xf>
    <xf numFmtId="0" fontId="102" fillId="2" borderId="0" xfId="0" applyFont="1" applyFill="1" applyAlignment="1">
      <alignment horizontal="center" vertical="center" textRotation="255" wrapText="1"/>
    </xf>
    <xf numFmtId="0" fontId="102" fillId="2" borderId="5" xfId="0" applyFont="1" applyFill="1" applyBorder="1" applyAlignment="1">
      <alignment horizontal="center" vertical="center" textRotation="255" wrapText="1"/>
    </xf>
    <xf numFmtId="0" fontId="102" fillId="2" borderId="4" xfId="0" applyFont="1" applyFill="1" applyBorder="1" applyAlignment="1">
      <alignment horizontal="center" vertical="center" textRotation="255" wrapText="1"/>
    </xf>
    <xf numFmtId="0" fontId="102" fillId="2" borderId="3" xfId="0" applyFont="1" applyFill="1" applyBorder="1" applyAlignment="1">
      <alignment horizontal="center" vertical="center" textRotation="255" wrapText="1"/>
    </xf>
    <xf numFmtId="0" fontId="102" fillId="2" borderId="2" xfId="0" applyFont="1" applyFill="1" applyBorder="1" applyAlignment="1">
      <alignment horizontal="center" vertical="center" textRotation="255" wrapText="1"/>
    </xf>
    <xf numFmtId="0" fontId="98" fillId="3" borderId="132" xfId="0" applyFont="1" applyFill="1" applyBorder="1" applyAlignment="1">
      <alignment horizontal="center" vertical="center" textRotation="255"/>
    </xf>
    <xf numFmtId="0" fontId="98" fillId="3" borderId="133" xfId="0" applyFont="1" applyFill="1" applyBorder="1" applyAlignment="1">
      <alignment horizontal="center" vertical="center" textRotation="255"/>
    </xf>
    <xf numFmtId="0" fontId="98" fillId="3" borderId="134" xfId="0" applyFont="1" applyFill="1" applyBorder="1" applyAlignment="1">
      <alignment horizontal="center" vertical="center" textRotation="255"/>
    </xf>
    <xf numFmtId="0" fontId="81" fillId="3" borderId="132" xfId="0" applyFont="1" applyFill="1" applyBorder="1" applyAlignment="1">
      <alignment horizontal="center" vertical="center" textRotation="255"/>
    </xf>
    <xf numFmtId="0" fontId="81" fillId="3" borderId="133" xfId="0" applyFont="1" applyFill="1" applyBorder="1" applyAlignment="1">
      <alignment horizontal="center" vertical="center" textRotation="255"/>
    </xf>
    <xf numFmtId="0" fontId="81" fillId="3" borderId="134" xfId="0" applyFont="1" applyFill="1" applyBorder="1" applyAlignment="1">
      <alignment horizontal="center" vertical="center" textRotation="255"/>
    </xf>
    <xf numFmtId="0" fontId="98" fillId="3" borderId="1" xfId="0" applyFont="1" applyFill="1" applyBorder="1" applyAlignment="1">
      <alignment horizontal="center" vertical="center" wrapText="1" shrinkToFit="1"/>
    </xf>
    <xf numFmtId="0" fontId="98" fillId="3" borderId="7" xfId="0" applyFont="1" applyFill="1" applyBorder="1" applyAlignment="1">
      <alignment horizontal="center" vertical="center" wrapText="1" shrinkToFit="1"/>
    </xf>
    <xf numFmtId="0" fontId="98" fillId="0" borderId="0" xfId="0" applyFont="1" applyAlignment="1" applyProtection="1">
      <alignment horizontal="center" vertical="center" wrapText="1" shrinkToFit="1"/>
      <protection locked="0"/>
    </xf>
    <xf numFmtId="0" fontId="98" fillId="0" borderId="0" xfId="0" applyFont="1" applyAlignment="1" applyProtection="1">
      <alignment horizontal="center" vertical="center" shrinkToFit="1"/>
      <protection locked="0"/>
    </xf>
    <xf numFmtId="0" fontId="98" fillId="0" borderId="5" xfId="0" applyFont="1" applyBorder="1" applyAlignment="1" applyProtection="1">
      <alignment horizontal="center" vertical="center" shrinkToFit="1"/>
      <protection locked="0"/>
    </xf>
    <xf numFmtId="0" fontId="98" fillId="0" borderId="3" xfId="0" applyFont="1" applyBorder="1" applyAlignment="1" applyProtection="1">
      <alignment horizontal="center" vertical="center" shrinkToFit="1"/>
      <protection locked="0"/>
    </xf>
    <xf numFmtId="0" fontId="98" fillId="0" borderId="2" xfId="0" applyFont="1" applyBorder="1" applyAlignment="1" applyProtection="1">
      <alignment horizontal="center" vertical="center" shrinkToFit="1"/>
      <protection locked="0"/>
    </xf>
    <xf numFmtId="0" fontId="81" fillId="2" borderId="72" xfId="0" applyFont="1" applyFill="1" applyBorder="1" applyAlignment="1">
      <alignment horizontal="center" vertical="center"/>
    </xf>
    <xf numFmtId="0" fontId="81" fillId="2" borderId="74" xfId="0" applyFont="1" applyFill="1" applyBorder="1" applyAlignment="1">
      <alignment horizontal="center" vertical="center"/>
    </xf>
    <xf numFmtId="0" fontId="81" fillId="2" borderId="73" xfId="0" applyFont="1" applyFill="1" applyBorder="1" applyAlignment="1">
      <alignment horizontal="center" vertical="center"/>
    </xf>
    <xf numFmtId="58" fontId="100" fillId="0" borderId="72" xfId="0" applyNumberFormat="1" applyFont="1" applyBorder="1" applyAlignment="1" applyProtection="1">
      <alignment horizontal="center" vertical="center"/>
      <protection locked="0"/>
    </xf>
    <xf numFmtId="58" fontId="100" fillId="0" borderId="74" xfId="0" applyNumberFormat="1" applyFont="1" applyBorder="1" applyAlignment="1" applyProtection="1">
      <alignment horizontal="center" vertical="center"/>
      <protection locked="0"/>
    </xf>
    <xf numFmtId="58" fontId="100" fillId="0" borderId="73" xfId="0" applyNumberFormat="1" applyFont="1" applyBorder="1" applyAlignment="1" applyProtection="1">
      <alignment horizontal="center" vertical="center"/>
      <protection locked="0"/>
    </xf>
    <xf numFmtId="0" fontId="98" fillId="2" borderId="72" xfId="0" applyFont="1" applyFill="1" applyBorder="1" applyAlignment="1">
      <alignment horizontal="center" vertical="center"/>
    </xf>
    <xf numFmtId="0" fontId="98" fillId="2" borderId="74" xfId="0" applyFont="1" applyFill="1" applyBorder="1" applyAlignment="1">
      <alignment horizontal="center" vertical="center"/>
    </xf>
    <xf numFmtId="0" fontId="98" fillId="2" borderId="73" xfId="0" applyFont="1" applyFill="1" applyBorder="1" applyAlignment="1">
      <alignment horizontal="center" vertical="center"/>
    </xf>
    <xf numFmtId="0" fontId="98" fillId="2" borderId="8" xfId="0" applyFont="1" applyFill="1" applyBorder="1" applyAlignment="1" applyProtection="1">
      <alignment horizontal="center" vertical="center" textRotation="255" wrapText="1" shrinkToFit="1"/>
      <protection locked="0"/>
    </xf>
    <xf numFmtId="0" fontId="98" fillId="2" borderId="6" xfId="0" applyFont="1" applyFill="1" applyBorder="1" applyAlignment="1" applyProtection="1">
      <alignment horizontal="center" vertical="center" textRotation="255" wrapText="1" shrinkToFit="1"/>
      <protection locked="0"/>
    </xf>
    <xf numFmtId="0" fontId="1" fillId="0" borderId="1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15" fillId="0" borderId="180" xfId="0" applyFont="1" applyBorder="1" applyAlignment="1" applyProtection="1">
      <alignment vertical="center" wrapText="1"/>
      <protection locked="0"/>
    </xf>
    <xf numFmtId="0" fontId="115" fillId="0" borderId="181" xfId="0" applyFont="1" applyBorder="1" applyAlignment="1" applyProtection="1">
      <alignment vertical="center" wrapText="1"/>
      <protection locked="0"/>
    </xf>
    <xf numFmtId="0" fontId="3" fillId="0" borderId="185" xfId="0" applyFont="1" applyBorder="1" applyProtection="1">
      <alignment vertical="center"/>
      <protection locked="0"/>
    </xf>
    <xf numFmtId="0" fontId="3" fillId="0" borderId="186" xfId="0" applyFont="1" applyBorder="1" applyProtection="1">
      <alignment vertical="center"/>
      <protection locked="0"/>
    </xf>
    <xf numFmtId="0" fontId="1" fillId="0" borderId="173" xfId="0" applyFont="1" applyBorder="1" applyAlignment="1">
      <alignment horizontal="center" vertical="center"/>
    </xf>
    <xf numFmtId="0" fontId="1" fillId="0" borderId="175" xfId="0" applyFont="1" applyBorder="1" applyAlignment="1">
      <alignment horizontal="center" vertical="center"/>
    </xf>
    <xf numFmtId="0" fontId="116" fillId="0" borderId="160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0" fontId="108" fillId="0" borderId="124" xfId="0" applyFont="1" applyBorder="1" applyAlignment="1">
      <alignment vertical="center" shrinkToFit="1"/>
    </xf>
    <xf numFmtId="0" fontId="109" fillId="0" borderId="159" xfId="0" applyFont="1" applyBorder="1" applyAlignment="1" applyProtection="1">
      <alignment vertical="top" wrapText="1"/>
      <protection locked="0"/>
    </xf>
    <xf numFmtId="0" fontId="109" fillId="0" borderId="160" xfId="0" applyFont="1" applyBorder="1" applyAlignment="1" applyProtection="1">
      <alignment vertical="top" wrapText="1"/>
      <protection locked="0"/>
    </xf>
    <xf numFmtId="0" fontId="109" fillId="0" borderId="164" xfId="0" applyFont="1" applyBorder="1" applyAlignment="1" applyProtection="1">
      <alignment vertical="top" wrapText="1"/>
      <protection locked="0"/>
    </xf>
    <xf numFmtId="0" fontId="109" fillId="0" borderId="112" xfId="0" applyFont="1" applyBorder="1" applyAlignment="1" applyProtection="1">
      <alignment vertical="top" wrapText="1"/>
      <protection locked="0"/>
    </xf>
    <xf numFmtId="0" fontId="109" fillId="0" borderId="0" xfId="0" applyFont="1" applyAlignment="1" applyProtection="1">
      <alignment vertical="top" wrapText="1"/>
      <protection locked="0"/>
    </xf>
    <xf numFmtId="0" fontId="109" fillId="0" borderId="135" xfId="0" applyFont="1" applyBorder="1" applyAlignment="1" applyProtection="1">
      <alignment vertical="top" wrapText="1"/>
      <protection locked="0"/>
    </xf>
    <xf numFmtId="0" fontId="109" fillId="0" borderId="182" xfId="0" applyFont="1" applyBorder="1" applyAlignment="1" applyProtection="1">
      <alignment vertical="top" wrapText="1"/>
      <protection locked="0"/>
    </xf>
    <xf numFmtId="0" fontId="109" fillId="0" borderId="124" xfId="0" applyFont="1" applyBorder="1" applyAlignment="1" applyProtection="1">
      <alignment vertical="top" wrapText="1"/>
      <protection locked="0"/>
    </xf>
    <xf numFmtId="0" fontId="109" fillId="0" borderId="187" xfId="0" applyFont="1" applyBorder="1" applyAlignment="1" applyProtection="1">
      <alignment vertical="top" wrapText="1"/>
      <protection locked="0"/>
    </xf>
    <xf numFmtId="0" fontId="108" fillId="0" borderId="124" xfId="0" applyFont="1" applyBorder="1" applyAlignment="1">
      <alignment vertical="center" wrapText="1"/>
    </xf>
    <xf numFmtId="0" fontId="108" fillId="0" borderId="0" xfId="0" applyFont="1" applyAlignment="1">
      <alignment shrinkToFit="1"/>
    </xf>
    <xf numFmtId="0" fontId="108" fillId="0" borderId="142" xfId="0" applyFont="1" applyBorder="1" applyAlignment="1">
      <alignment vertical="center" wrapText="1"/>
    </xf>
    <xf numFmtId="0" fontId="108" fillId="0" borderId="143" xfId="0" applyFont="1" applyBorder="1" applyAlignment="1">
      <alignment vertical="center" wrapText="1"/>
    </xf>
    <xf numFmtId="0" fontId="108" fillId="0" borderId="22" xfId="0" applyFont="1" applyBorder="1" applyAlignment="1">
      <alignment horizontal="left" vertical="center" shrinkToFit="1"/>
    </xf>
    <xf numFmtId="0" fontId="112" fillId="0" borderId="13" xfId="0" applyFont="1" applyBorder="1" applyAlignment="1" applyProtection="1">
      <alignment horizontal="left" vertical="center" wrapText="1"/>
      <protection locked="0"/>
    </xf>
    <xf numFmtId="0" fontId="112" fillId="0" borderId="22" xfId="0" applyFont="1" applyBorder="1" applyAlignment="1" applyProtection="1">
      <alignment horizontal="left" vertical="center" wrapText="1"/>
      <protection locked="0"/>
    </xf>
    <xf numFmtId="0" fontId="112" fillId="0" borderId="152" xfId="0" applyFont="1" applyBorder="1" applyAlignment="1" applyProtection="1">
      <alignment horizontal="left" vertical="center" wrapText="1"/>
      <protection locked="0"/>
    </xf>
    <xf numFmtId="0" fontId="108" fillId="0" borderId="15" xfId="0" applyFont="1" applyBorder="1" applyAlignment="1">
      <alignment vertical="center" shrinkToFit="1"/>
    </xf>
    <xf numFmtId="0" fontId="108" fillId="0" borderId="14" xfId="0" applyFont="1" applyBorder="1" applyAlignment="1">
      <alignment vertical="center" shrinkToFit="1"/>
    </xf>
    <xf numFmtId="0" fontId="108" fillId="0" borderId="142" xfId="0" applyFont="1" applyBorder="1" applyAlignment="1">
      <alignment horizontal="left" vertical="center" wrapText="1"/>
    </xf>
    <xf numFmtId="0" fontId="108" fillId="0" borderId="143" xfId="0" applyFont="1" applyBorder="1" applyAlignment="1">
      <alignment horizontal="left" vertical="center" wrapText="1"/>
    </xf>
    <xf numFmtId="0" fontId="71" fillId="0" borderId="10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/>
    </xf>
    <xf numFmtId="0" fontId="107" fillId="0" borderId="0" xfId="0" applyFont="1" applyAlignment="1">
      <alignment vertical="center" wrapText="1"/>
    </xf>
    <xf numFmtId="0" fontId="107" fillId="0" borderId="5" xfId="0" applyFont="1" applyBorder="1" applyAlignment="1">
      <alignment vertical="center" wrapText="1"/>
    </xf>
    <xf numFmtId="0" fontId="107" fillId="0" borderId="124" xfId="0" applyFont="1" applyBorder="1" applyAlignment="1">
      <alignment vertical="center" wrapText="1"/>
    </xf>
    <xf numFmtId="0" fontId="105" fillId="0" borderId="0" xfId="0" applyFont="1" applyAlignment="1">
      <alignment horizontal="center" vertical="center" shrinkToFit="1"/>
    </xf>
    <xf numFmtId="0" fontId="105" fillId="0" borderId="5" xfId="0" applyFont="1" applyBorder="1" applyAlignment="1">
      <alignment horizontal="center" vertical="center" shrinkToFit="1"/>
    </xf>
    <xf numFmtId="0" fontId="106" fillId="3" borderId="72" xfId="0" applyFont="1" applyFill="1" applyBorder="1" applyAlignment="1">
      <alignment horizontal="center" vertical="center" wrapText="1"/>
    </xf>
    <xf numFmtId="0" fontId="106" fillId="3" borderId="73" xfId="0" applyFont="1" applyFill="1" applyBorder="1" applyAlignment="1">
      <alignment horizontal="center" vertical="center" wrapText="1"/>
    </xf>
    <xf numFmtId="58" fontId="81" fillId="0" borderId="72" xfId="0" applyNumberFormat="1" applyFont="1" applyBorder="1" applyAlignment="1" applyProtection="1">
      <alignment horizontal="center" vertical="center"/>
      <protection locked="0"/>
    </xf>
    <xf numFmtId="58" fontId="81" fillId="0" borderId="74" xfId="0" applyNumberFormat="1" applyFont="1" applyBorder="1" applyAlignment="1" applyProtection="1">
      <alignment horizontal="center" vertical="center"/>
      <protection locked="0"/>
    </xf>
    <xf numFmtId="58" fontId="81" fillId="0" borderId="73" xfId="0" applyNumberFormat="1" applyFont="1" applyBorder="1" applyAlignment="1" applyProtection="1">
      <alignment horizontal="center" vertical="center"/>
      <protection locked="0"/>
    </xf>
    <xf numFmtId="0" fontId="106" fillId="3" borderId="72" xfId="0" applyFont="1" applyFill="1" applyBorder="1" applyAlignment="1">
      <alignment horizontal="center" vertical="center" shrinkToFit="1"/>
    </xf>
    <xf numFmtId="0" fontId="106" fillId="3" borderId="73" xfId="0" applyFont="1" applyFill="1" applyBorder="1" applyAlignment="1">
      <alignment horizontal="center" vertical="center" shrinkToFit="1"/>
    </xf>
    <xf numFmtId="0" fontId="87" fillId="0" borderId="72" xfId="0" applyFont="1" applyBorder="1" applyAlignment="1" applyProtection="1">
      <alignment horizontal="center" vertical="center" shrinkToFit="1"/>
      <protection locked="0"/>
    </xf>
    <xf numFmtId="0" fontId="87" fillId="0" borderId="74" xfId="0" applyFont="1" applyBorder="1" applyAlignment="1" applyProtection="1">
      <alignment horizontal="center" vertical="center" shrinkToFit="1"/>
      <protection locked="0"/>
    </xf>
    <xf numFmtId="0" fontId="87" fillId="0" borderId="73" xfId="0" applyFont="1" applyBorder="1" applyAlignment="1" applyProtection="1">
      <alignment horizontal="center" vertical="center" shrinkToFit="1"/>
      <protection locked="0"/>
    </xf>
    <xf numFmtId="0" fontId="112" fillId="0" borderId="4" xfId="0" applyFont="1" applyBorder="1" applyAlignment="1">
      <alignment horizontal="right" vertical="top" wrapText="1"/>
    </xf>
    <xf numFmtId="0" fontId="112" fillId="0" borderId="3" xfId="0" applyFont="1" applyBorder="1" applyAlignment="1">
      <alignment horizontal="right" vertical="top" wrapText="1"/>
    </xf>
    <xf numFmtId="0" fontId="112" fillId="0" borderId="159" xfId="0" applyFont="1" applyBorder="1" applyAlignment="1">
      <alignment horizontal="center" vertical="center" wrapText="1" shrinkToFit="1"/>
    </xf>
    <xf numFmtId="0" fontId="112" fillId="0" borderId="204" xfId="0" applyFont="1" applyBorder="1" applyAlignment="1">
      <alignment horizontal="center" vertical="center" shrinkToFit="1"/>
    </xf>
    <xf numFmtId="0" fontId="112" fillId="0" borderId="165" xfId="0" applyFont="1" applyBorder="1" applyAlignment="1">
      <alignment horizontal="center" vertical="center" shrinkToFit="1"/>
    </xf>
    <xf numFmtId="0" fontId="112" fillId="0" borderId="171" xfId="0" applyFont="1" applyBorder="1" applyAlignment="1">
      <alignment horizontal="center" vertical="center" shrinkToFit="1"/>
    </xf>
    <xf numFmtId="0" fontId="108" fillId="0" borderId="81" xfId="0" applyFont="1" applyBorder="1" applyAlignment="1">
      <alignment horizontal="right" vertical="center" wrapText="1"/>
    </xf>
    <xf numFmtId="0" fontId="108" fillId="0" borderId="173" xfId="0" applyFont="1" applyBorder="1" applyAlignment="1">
      <alignment horizontal="right" vertical="center" wrapText="1"/>
    </xf>
    <xf numFmtId="0" fontId="108" fillId="0" borderId="173" xfId="0" applyFont="1" applyBorder="1" applyAlignment="1">
      <alignment horizontal="left" vertical="center" wrapText="1"/>
    </xf>
    <xf numFmtId="0" fontId="108" fillId="0" borderId="174" xfId="0" applyFont="1" applyBorder="1" applyAlignment="1">
      <alignment horizontal="left" vertical="center" wrapText="1"/>
    </xf>
    <xf numFmtId="0" fontId="113" fillId="0" borderId="201" xfId="0" applyFont="1" applyBorder="1" applyAlignment="1" applyProtection="1">
      <alignment horizontal="center" vertical="center" shrinkToFit="1"/>
      <protection locked="0"/>
    </xf>
    <xf numFmtId="0" fontId="113" fillId="0" borderId="18" xfId="0" applyFont="1" applyBorder="1" applyAlignment="1" applyProtection="1">
      <alignment horizontal="center" vertical="center" shrinkToFit="1"/>
      <protection locked="0"/>
    </xf>
    <xf numFmtId="0" fontId="113" fillId="0" borderId="145" xfId="0" applyFont="1" applyBorder="1" applyAlignment="1" applyProtection="1">
      <alignment horizontal="center" vertical="center" shrinkToFit="1"/>
      <protection locked="0"/>
    </xf>
    <xf numFmtId="0" fontId="110" fillId="0" borderId="100" xfId="0" applyFont="1" applyBorder="1" applyAlignment="1">
      <alignment horizontal="center" vertical="center" shrinkToFit="1"/>
    </xf>
    <xf numFmtId="0" fontId="110" fillId="0" borderId="101" xfId="0" applyFont="1" applyBorder="1" applyAlignment="1">
      <alignment horizontal="center" vertical="center" shrinkToFit="1"/>
    </xf>
    <xf numFmtId="0" fontId="113" fillId="0" borderId="99" xfId="0" applyFont="1" applyBorder="1" applyAlignment="1" applyProtection="1">
      <alignment horizontal="center" vertical="center" wrapText="1"/>
      <protection locked="0"/>
    </xf>
    <xf numFmtId="0" fontId="113" fillId="0" borderId="22" xfId="0" applyFont="1" applyBorder="1" applyAlignment="1" applyProtection="1">
      <alignment horizontal="center" vertical="center" wrapText="1"/>
      <protection locked="0"/>
    </xf>
    <xf numFmtId="0" fontId="113" fillId="0" borderId="152" xfId="0" applyFont="1" applyBorder="1" applyAlignment="1" applyProtection="1">
      <alignment horizontal="center" vertical="center" wrapText="1"/>
      <protection locked="0"/>
    </xf>
    <xf numFmtId="183" fontId="105" fillId="0" borderId="168" xfId="0" applyNumberFormat="1" applyFont="1" applyBorder="1" applyAlignment="1">
      <alignment horizontal="right" vertical="center" shrinkToFit="1"/>
    </xf>
    <xf numFmtId="183" fontId="105" fillId="0" borderId="0" xfId="0" applyNumberFormat="1" applyFont="1" applyAlignment="1">
      <alignment horizontal="right" vertical="center" shrinkToFit="1"/>
    </xf>
    <xf numFmtId="183" fontId="105" fillId="0" borderId="158" xfId="0" applyNumberFormat="1" applyFont="1" applyBorder="1" applyAlignment="1">
      <alignment horizontal="right" vertical="center" shrinkToFit="1"/>
    </xf>
    <xf numFmtId="183" fontId="105" fillId="0" borderId="166" xfId="0" applyNumberFormat="1" applyFont="1" applyBorder="1" applyAlignment="1">
      <alignment horizontal="right" vertical="center" shrinkToFit="1"/>
    </xf>
    <xf numFmtId="183" fontId="105" fillId="0" borderId="15" xfId="0" applyNumberFormat="1" applyFont="1" applyBorder="1" applyAlignment="1">
      <alignment horizontal="right" vertical="center" shrinkToFit="1"/>
    </xf>
    <xf numFmtId="183" fontId="105" fillId="0" borderId="171" xfId="0" applyNumberFormat="1" applyFont="1" applyBorder="1" applyAlignment="1">
      <alignment horizontal="right" vertical="center" shrinkToFit="1"/>
    </xf>
    <xf numFmtId="178" fontId="113" fillId="0" borderId="0" xfId="0" applyNumberFormat="1" applyFont="1" applyAlignment="1">
      <alignment horizontal="center" vertical="center" wrapText="1"/>
    </xf>
    <xf numFmtId="178" fontId="113" fillId="0" borderId="15" xfId="0" applyNumberFormat="1" applyFont="1" applyBorder="1" applyAlignment="1">
      <alignment horizontal="center" vertical="center" wrapText="1"/>
    </xf>
    <xf numFmtId="178" fontId="112" fillId="0" borderId="168" xfId="0" applyNumberFormat="1" applyFont="1" applyBorder="1" applyAlignment="1">
      <alignment horizontal="center" vertical="center" shrinkToFit="1"/>
    </xf>
    <xf numFmtId="178" fontId="112" fillId="0" borderId="0" xfId="0" applyNumberFormat="1" applyFont="1" applyAlignment="1">
      <alignment horizontal="center" vertical="center" shrinkToFit="1"/>
    </xf>
    <xf numFmtId="178" fontId="112" fillId="0" borderId="75" xfId="0" applyNumberFormat="1" applyFont="1" applyBorder="1" applyAlignment="1">
      <alignment horizontal="center" vertical="center" shrinkToFit="1"/>
    </xf>
    <xf numFmtId="178" fontId="112" fillId="0" borderId="166" xfId="0" applyNumberFormat="1" applyFont="1" applyBorder="1" applyAlignment="1">
      <alignment horizontal="center" vertical="center" shrinkToFit="1"/>
    </xf>
    <xf numFmtId="178" fontId="112" fillId="0" borderId="15" xfId="0" applyNumberFormat="1" applyFont="1" applyBorder="1" applyAlignment="1">
      <alignment horizontal="center" vertical="center" shrinkToFit="1"/>
    </xf>
    <xf numFmtId="178" fontId="112" fillId="0" borderId="14" xfId="0" applyNumberFormat="1" applyFont="1" applyBorder="1" applyAlignment="1">
      <alignment horizontal="center" vertical="center" shrinkToFit="1"/>
    </xf>
    <xf numFmtId="0" fontId="110" fillId="0" borderId="169" xfId="0" applyFont="1" applyBorder="1" applyAlignment="1">
      <alignment horizontal="center" vertical="center" shrinkToFit="1"/>
    </xf>
    <xf numFmtId="0" fontId="110" fillId="0" borderId="170" xfId="0" applyFont="1" applyBorder="1" applyAlignment="1">
      <alignment horizontal="center" vertical="center" shrinkToFit="1"/>
    </xf>
    <xf numFmtId="0" fontId="109" fillId="0" borderId="161" xfId="0" applyFont="1" applyBorder="1" applyAlignment="1">
      <alignment horizontal="center" vertical="center" shrinkToFit="1"/>
    </xf>
    <xf numFmtId="0" fontId="109" fillId="0" borderId="160" xfId="0" applyFont="1" applyBorder="1" applyAlignment="1">
      <alignment horizontal="center" vertical="center" shrinkToFit="1"/>
    </xf>
    <xf numFmtId="0" fontId="109" fillId="0" borderId="207" xfId="0" applyFont="1" applyBorder="1" applyAlignment="1">
      <alignment horizontal="center" vertical="center" shrinkToFit="1"/>
    </xf>
    <xf numFmtId="0" fontId="109" fillId="0" borderId="166" xfId="0" applyFont="1" applyBorder="1" applyAlignment="1">
      <alignment horizontal="center" vertical="center" shrinkToFit="1"/>
    </xf>
    <xf numFmtId="0" fontId="109" fillId="0" borderId="15" xfId="0" applyFont="1" applyBorder="1" applyAlignment="1">
      <alignment horizontal="center" vertical="center" shrinkToFit="1"/>
    </xf>
    <xf numFmtId="0" fontId="109" fillId="0" borderId="23" xfId="0" applyFont="1" applyBorder="1" applyAlignment="1">
      <alignment horizontal="center" vertical="center" shrinkToFit="1"/>
    </xf>
    <xf numFmtId="0" fontId="125" fillId="0" borderId="161" xfId="0" applyFont="1" applyBorder="1" applyAlignment="1" applyProtection="1">
      <alignment horizontal="center" vertical="center"/>
      <protection locked="0"/>
    </xf>
    <xf numFmtId="0" fontId="125" fillId="0" borderId="160" xfId="0" applyFont="1" applyBorder="1" applyAlignment="1" applyProtection="1">
      <alignment horizontal="center" vertical="center"/>
      <protection locked="0"/>
    </xf>
    <xf numFmtId="0" fontId="125" fillId="0" borderId="163" xfId="0" applyFont="1" applyBorder="1" applyAlignment="1" applyProtection="1">
      <alignment horizontal="center" vertical="center"/>
      <protection locked="0"/>
    </xf>
    <xf numFmtId="0" fontId="125" fillId="0" borderId="167" xfId="0" applyFont="1" applyBorder="1" applyAlignment="1" applyProtection="1">
      <alignment horizontal="center" vertical="center"/>
      <protection locked="0"/>
    </xf>
    <xf numFmtId="0" fontId="125" fillId="0" borderId="3" xfId="0" applyFont="1" applyBorder="1" applyAlignment="1" applyProtection="1">
      <alignment horizontal="center" vertical="center"/>
      <protection locked="0"/>
    </xf>
    <xf numFmtId="0" fontId="125" fillId="0" borderId="78" xfId="0" applyFont="1" applyBorder="1" applyAlignment="1" applyProtection="1">
      <alignment horizontal="center" vertical="center"/>
      <protection locked="0"/>
    </xf>
    <xf numFmtId="0" fontId="111" fillId="0" borderId="208" xfId="0" applyFont="1" applyBorder="1" applyAlignment="1" applyProtection="1">
      <alignment horizontal="center" vertical="center" wrapText="1"/>
      <protection locked="0"/>
    </xf>
    <xf numFmtId="0" fontId="111" fillId="0" borderId="209" xfId="0" applyFont="1" applyBorder="1" applyAlignment="1" applyProtection="1">
      <alignment horizontal="center" vertical="center" wrapText="1"/>
      <protection locked="0"/>
    </xf>
    <xf numFmtId="0" fontId="111" fillId="0" borderId="210" xfId="0" applyFont="1" applyBorder="1" applyAlignment="1" applyProtection="1">
      <alignment horizontal="center" vertical="center" wrapText="1"/>
      <protection locked="0"/>
    </xf>
    <xf numFmtId="0" fontId="111" fillId="0" borderId="211" xfId="0" applyFont="1" applyBorder="1" applyAlignment="1" applyProtection="1">
      <alignment horizontal="center" vertical="center" wrapText="1"/>
      <protection locked="0"/>
    </xf>
    <xf numFmtId="0" fontId="111" fillId="0" borderId="212" xfId="0" applyFont="1" applyBorder="1" applyAlignment="1" applyProtection="1">
      <alignment horizontal="center" vertical="center" wrapText="1"/>
      <protection locked="0"/>
    </xf>
    <xf numFmtId="0" fontId="111" fillId="0" borderId="213" xfId="0" applyFont="1" applyBorder="1" applyAlignment="1" applyProtection="1">
      <alignment horizontal="center" vertical="center" wrapText="1"/>
      <protection locked="0"/>
    </xf>
    <xf numFmtId="0" fontId="112" fillId="0" borderId="205" xfId="0" applyFont="1" applyBorder="1" applyAlignment="1">
      <alignment horizontal="center" vertical="center" wrapText="1"/>
    </xf>
    <xf numFmtId="0" fontId="112" fillId="0" borderId="206" xfId="0" applyFont="1" applyBorder="1" applyAlignment="1">
      <alignment horizontal="center" vertical="center" wrapText="1"/>
    </xf>
    <xf numFmtId="0" fontId="112" fillId="0" borderId="165" xfId="0" applyFont="1" applyBorder="1" applyAlignment="1">
      <alignment horizontal="center" vertical="center" wrapText="1"/>
    </xf>
    <xf numFmtId="0" fontId="112" fillId="0" borderId="171" xfId="0" applyFont="1" applyBorder="1" applyAlignment="1">
      <alignment horizontal="center" vertical="center" wrapText="1"/>
    </xf>
    <xf numFmtId="0" fontId="1" fillId="0" borderId="162" xfId="0" applyFont="1" applyBorder="1" applyAlignment="1">
      <alignment horizontal="center" vertical="center"/>
    </xf>
    <xf numFmtId="0" fontId="1" fillId="0" borderId="160" xfId="0" applyFont="1" applyBorder="1" applyAlignment="1">
      <alignment horizontal="center" vertical="center"/>
    </xf>
    <xf numFmtId="0" fontId="106" fillId="0" borderId="160" xfId="0" applyFont="1" applyBorder="1" applyAlignment="1">
      <alignment vertical="center" wrapText="1" shrinkToFit="1"/>
    </xf>
    <xf numFmtId="0" fontId="106" fillId="0" borderId="160" xfId="0" applyFont="1" applyBorder="1" applyAlignment="1">
      <alignment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1" fillId="0" borderId="81" xfId="0" applyFont="1" applyBorder="1" applyAlignment="1">
      <alignment horizontal="right" vertical="center"/>
    </xf>
    <xf numFmtId="0" fontId="1" fillId="0" borderId="173" xfId="0" applyFont="1" applyBorder="1" applyAlignment="1">
      <alignment horizontal="right" vertical="center"/>
    </xf>
    <xf numFmtId="0" fontId="108" fillId="0" borderId="180" xfId="0" applyFont="1" applyBorder="1" applyAlignment="1">
      <alignment horizontal="left" vertical="center" shrinkToFit="1"/>
    </xf>
    <xf numFmtId="0" fontId="112" fillId="0" borderId="179" xfId="0" applyFont="1" applyBorder="1" applyAlignment="1" applyProtection="1">
      <alignment horizontal="left" vertical="center" wrapText="1"/>
      <protection locked="0"/>
    </xf>
    <xf numFmtId="0" fontId="112" fillId="0" borderId="180" xfId="0" applyFont="1" applyBorder="1" applyAlignment="1" applyProtection="1">
      <alignment horizontal="left" vertical="center" wrapText="1"/>
      <protection locked="0"/>
    </xf>
    <xf numFmtId="0" fontId="112" fillId="0" borderId="181" xfId="0" applyFont="1" applyBorder="1" applyAlignment="1" applyProtection="1">
      <alignment horizontal="left" vertical="center" wrapText="1"/>
      <protection locked="0"/>
    </xf>
    <xf numFmtId="0" fontId="108" fillId="0" borderId="203" xfId="0" applyFont="1" applyBorder="1" applyAlignment="1">
      <alignment horizontal="left" vertical="center" shrinkToFit="1"/>
    </xf>
    <xf numFmtId="0" fontId="118" fillId="5" borderId="188" xfId="0" applyFont="1" applyFill="1" applyBorder="1" applyAlignment="1">
      <alignment horizontal="center" vertical="center" wrapText="1"/>
    </xf>
    <xf numFmtId="0" fontId="118" fillId="5" borderId="189" xfId="0" applyFont="1" applyFill="1" applyBorder="1" applyAlignment="1">
      <alignment horizontal="center" vertical="center" wrapText="1"/>
    </xf>
    <xf numFmtId="0" fontId="118" fillId="5" borderId="190" xfId="0" applyFont="1" applyFill="1" applyBorder="1" applyAlignment="1">
      <alignment horizontal="center" vertical="center" wrapText="1"/>
    </xf>
    <xf numFmtId="0" fontId="118" fillId="5" borderId="191" xfId="0" applyFont="1" applyFill="1" applyBorder="1" applyAlignment="1">
      <alignment horizontal="center" vertical="center" wrapText="1"/>
    </xf>
    <xf numFmtId="0" fontId="118" fillId="5" borderId="202" xfId="0" applyFont="1" applyFill="1" applyBorder="1" applyAlignment="1">
      <alignment horizontal="center" vertical="center" wrapText="1"/>
    </xf>
    <xf numFmtId="0" fontId="106" fillId="0" borderId="176" xfId="0" applyFont="1" applyBorder="1" applyAlignment="1">
      <alignment horizontal="left" vertical="center" wrapText="1"/>
    </xf>
    <xf numFmtId="0" fontId="106" fillId="0" borderId="177" xfId="0" applyFont="1" applyBorder="1" applyAlignment="1">
      <alignment horizontal="left" vertical="center" wrapText="1"/>
    </xf>
    <xf numFmtId="0" fontId="106" fillId="0" borderId="178" xfId="0" applyFont="1" applyBorder="1" applyAlignment="1">
      <alignment horizontal="left" vertical="center" wrapText="1"/>
    </xf>
    <xf numFmtId="0" fontId="106" fillId="0" borderId="182" xfId="0" applyFont="1" applyBorder="1" applyAlignment="1">
      <alignment horizontal="left" vertical="center" wrapText="1"/>
    </xf>
    <xf numFmtId="0" fontId="106" fillId="0" borderId="124" xfId="0" applyFont="1" applyBorder="1" applyAlignment="1">
      <alignment horizontal="left" vertical="center" wrapText="1"/>
    </xf>
    <xf numFmtId="0" fontId="106" fillId="0" borderId="183" xfId="0" applyFont="1" applyBorder="1" applyAlignment="1">
      <alignment horizontal="left" vertical="center" wrapText="1"/>
    </xf>
    <xf numFmtId="0" fontId="114" fillId="0" borderId="179" xfId="0" applyFont="1" applyBorder="1" applyAlignment="1">
      <alignment horizontal="center" vertical="center" wrapText="1"/>
    </xf>
    <xf numFmtId="0" fontId="114" fillId="0" borderId="180" xfId="0" applyFont="1" applyBorder="1" applyAlignment="1">
      <alignment horizontal="center" vertical="center" wrapText="1"/>
    </xf>
    <xf numFmtId="0" fontId="114" fillId="0" borderId="184" xfId="0" applyFont="1" applyBorder="1" applyAlignment="1">
      <alignment horizontal="center" vertical="center" wrapText="1"/>
    </xf>
    <xf numFmtId="0" fontId="114" fillId="0" borderId="185" xfId="0" applyFont="1" applyBorder="1" applyAlignment="1">
      <alignment horizontal="center" vertical="center" wrapText="1"/>
    </xf>
    <xf numFmtId="0" fontId="108" fillId="0" borderId="172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83" fillId="0" borderId="9" xfId="0" applyFont="1" applyBorder="1" applyAlignment="1" applyProtection="1">
      <alignment horizontal="center" vertical="center"/>
      <protection locked="0"/>
    </xf>
    <xf numFmtId="0" fontId="83" fillId="0" borderId="45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center" vertical="center"/>
      <protection locked="0"/>
    </xf>
    <xf numFmtId="0" fontId="36" fillId="0" borderId="105" xfId="0" applyFont="1" applyBorder="1" applyAlignment="1" applyProtection="1">
      <alignment horizontal="center" vertical="center"/>
      <protection locked="0"/>
    </xf>
    <xf numFmtId="0" fontId="83" fillId="0" borderId="9" xfId="0" applyFont="1" applyBorder="1" applyAlignment="1" applyProtection="1">
      <alignment horizontal="left" vertical="center"/>
      <protection locked="0"/>
    </xf>
    <xf numFmtId="0" fontId="83" fillId="0" borderId="105" xfId="0" applyFont="1" applyBorder="1" applyAlignment="1" applyProtection="1">
      <alignment horizontal="left" vertical="center"/>
      <protection locked="0"/>
    </xf>
    <xf numFmtId="0" fontId="83" fillId="0" borderId="45" xfId="0" applyFont="1" applyBorder="1" applyAlignment="1" applyProtection="1">
      <alignment horizontal="left" vertical="center"/>
      <protection locked="0"/>
    </xf>
    <xf numFmtId="20" fontId="36" fillId="0" borderId="9" xfId="0" applyNumberFormat="1" applyFont="1" applyBorder="1" applyAlignment="1" applyProtection="1">
      <alignment horizontal="center" vertical="center"/>
      <protection locked="0"/>
    </xf>
    <xf numFmtId="20" fontId="36" fillId="0" borderId="105" xfId="0" applyNumberFormat="1" applyFont="1" applyBorder="1" applyAlignment="1" applyProtection="1">
      <alignment horizontal="center" vertical="center"/>
      <protection locked="0"/>
    </xf>
    <xf numFmtId="0" fontId="36" fillId="0" borderId="45" xfId="0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6" fillId="0" borderId="105" xfId="0" applyFont="1" applyBorder="1" applyAlignment="1" applyProtection="1">
      <alignment horizontal="left" vertical="center"/>
      <protection locked="0"/>
    </xf>
    <xf numFmtId="0" fontId="36" fillId="0" borderId="45" xfId="0" applyFont="1" applyBorder="1" applyAlignment="1" applyProtection="1">
      <alignment horizontal="left" vertical="center"/>
      <protection locked="0"/>
    </xf>
    <xf numFmtId="0" fontId="83" fillId="0" borderId="107" xfId="0" applyFont="1" applyBorder="1" applyAlignment="1" applyProtection="1">
      <alignment horizontal="center" vertical="center"/>
      <protection locked="0"/>
    </xf>
    <xf numFmtId="0" fontId="83" fillId="0" borderId="51" xfId="0" applyFont="1" applyBorder="1" applyAlignment="1" applyProtection="1">
      <alignment horizontal="center" vertical="center"/>
      <protection locked="0"/>
    </xf>
    <xf numFmtId="0" fontId="36" fillId="0" borderId="107" xfId="0" applyFont="1" applyBorder="1" applyAlignment="1" applyProtection="1">
      <alignment horizontal="center" vertical="center"/>
      <protection locked="0"/>
    </xf>
    <xf numFmtId="0" fontId="36" fillId="0" borderId="51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83" fillId="0" borderId="0" xfId="0" applyFont="1" applyAlignment="1" applyProtection="1">
      <alignment horizontal="center" vertical="center"/>
      <protection locked="0"/>
    </xf>
    <xf numFmtId="0" fontId="85" fillId="0" borderId="15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 shrinkToFit="1"/>
    </xf>
    <xf numFmtId="0" fontId="36" fillId="0" borderId="0" xfId="0" applyFont="1" applyAlignment="1">
      <alignment vertical="center" shrinkToFit="1"/>
    </xf>
    <xf numFmtId="0" fontId="36" fillId="0" borderId="75" xfId="0" applyFont="1" applyBorder="1" applyAlignment="1">
      <alignment vertical="center" shrinkToFit="1"/>
    </xf>
    <xf numFmtId="0" fontId="29" fillId="0" borderId="0" xfId="0" applyFont="1" applyAlignment="1">
      <alignment horizontal="center" vertical="center" wrapText="1"/>
    </xf>
    <xf numFmtId="58" fontId="81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82" fillId="0" borderId="0" xfId="0" applyFont="1" applyAlignment="1">
      <alignment horizontal="left" vertical="center" shrinkToFit="1"/>
    </xf>
    <xf numFmtId="0" fontId="36" fillId="0" borderId="0" xfId="0" applyFont="1" applyProtection="1">
      <alignment vertical="center"/>
      <protection locked="0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3" fillId="0" borderId="107" xfId="0" applyFont="1" applyBorder="1" applyAlignment="1" applyProtection="1">
      <alignment horizontal="left" vertical="center"/>
      <protection locked="0"/>
    </xf>
    <xf numFmtId="0" fontId="83" fillId="0" borderId="108" xfId="0" applyFont="1" applyBorder="1" applyAlignment="1" applyProtection="1">
      <alignment horizontal="left" vertical="center"/>
      <protection locked="0"/>
    </xf>
    <xf numFmtId="0" fontId="83" fillId="0" borderId="51" xfId="0" applyFont="1" applyBorder="1" applyAlignment="1" applyProtection="1">
      <alignment horizontal="left" vertical="center"/>
      <protection locked="0"/>
    </xf>
    <xf numFmtId="0" fontId="83" fillId="0" borderId="95" xfId="0" applyFont="1" applyBorder="1" applyAlignment="1" applyProtection="1">
      <alignment horizontal="center" vertical="center"/>
      <protection locked="0"/>
    </xf>
    <xf numFmtId="0" fontId="83" fillId="0" borderId="39" xfId="0" applyFont="1" applyBorder="1" applyAlignment="1" applyProtection="1">
      <alignment horizontal="center" vertical="center"/>
      <protection locked="0"/>
    </xf>
    <xf numFmtId="20" fontId="36" fillId="0" borderId="95" xfId="0" applyNumberFormat="1" applyFont="1" applyBorder="1" applyAlignment="1" applyProtection="1">
      <alignment horizontal="center" vertical="center"/>
      <protection locked="0"/>
    </xf>
    <xf numFmtId="20" fontId="36" fillId="0" borderId="103" xfId="0" applyNumberFormat="1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center" vertical="center"/>
      <protection locked="0"/>
    </xf>
    <xf numFmtId="0" fontId="36" fillId="0" borderId="39" xfId="0" applyFont="1" applyBorder="1" applyAlignment="1" applyProtection="1">
      <alignment horizontal="center" vertical="center"/>
      <protection locked="0"/>
    </xf>
    <xf numFmtId="0" fontId="36" fillId="0" borderId="95" xfId="0" applyFont="1" applyBorder="1" applyAlignment="1" applyProtection="1">
      <alignment horizontal="left" vertical="center"/>
      <protection locked="0"/>
    </xf>
    <xf numFmtId="0" fontId="36" fillId="0" borderId="103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78" fontId="36" fillId="0" borderId="0" xfId="0" applyNumberFormat="1" applyFont="1" applyAlignment="1" applyProtection="1">
      <alignment horizontal="center" vertical="center" wrapText="1"/>
      <protection locked="0"/>
    </xf>
    <xf numFmtId="0" fontId="83" fillId="0" borderId="13" xfId="0" applyFont="1" applyBorder="1" applyAlignment="1">
      <alignment horizontal="center" vertical="center" shrinkToFit="1"/>
    </xf>
    <xf numFmtId="0" fontId="83" fillId="0" borderId="35" xfId="0" applyFont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0" xfId="0" applyFont="1" applyAlignment="1" applyProtection="1">
      <alignment horizontal="center" vertical="center" wrapText="1"/>
      <protection locked="0"/>
    </xf>
    <xf numFmtId="0" fontId="83" fillId="0" borderId="15" xfId="0" applyFont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30" fillId="0" borderId="80" xfId="0" applyFont="1" applyBorder="1" applyAlignment="1" applyProtection="1">
      <alignment horizontal="center" vertical="center" wrapText="1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75" xfId="0" applyBorder="1" applyAlignment="1" applyProtection="1">
      <alignment horizontal="center" vertical="center"/>
      <protection locked="0"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0" fillId="0" borderId="64" xfId="0" applyBorder="1" applyAlignment="1" applyProtection="1">
      <alignment horizontal="center" vertical="center"/>
      <protection locked="0" hidden="1"/>
    </xf>
    <xf numFmtId="0" fontId="0" fillId="0" borderId="69" xfId="0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178" fontId="64" fillId="0" borderId="15" xfId="0" applyNumberFormat="1" applyFont="1" applyBorder="1" applyAlignment="1" applyProtection="1">
      <alignment horizontal="center" vertical="center" shrinkToFit="1"/>
      <protection hidden="1"/>
    </xf>
    <xf numFmtId="0" fontId="30" fillId="0" borderId="21" xfId="0" applyFont="1" applyBorder="1" applyAlignment="1" applyProtection="1">
      <alignment horizontal="center" vertical="center" wrapText="1"/>
      <protection locked="0"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vertical="center" wrapText="1"/>
      <protection hidden="1"/>
    </xf>
    <xf numFmtId="0" fontId="30" fillId="0" borderId="70" xfId="0" applyFont="1" applyBorder="1" applyAlignment="1" applyProtection="1">
      <alignment horizontal="left" vertical="center" wrapText="1"/>
      <protection hidden="1"/>
    </xf>
    <xf numFmtId="0" fontId="30" fillId="0" borderId="15" xfId="0" applyFont="1" applyBorder="1" applyAlignment="1" applyProtection="1">
      <alignment horizontal="left" vertical="center" wrapText="1"/>
      <protection hidden="1"/>
    </xf>
    <xf numFmtId="0" fontId="30" fillId="0" borderId="14" xfId="0" applyFont="1" applyBorder="1" applyAlignment="1" applyProtection="1">
      <alignment horizontal="left" vertical="center" wrapText="1"/>
      <protection hidden="1"/>
    </xf>
    <xf numFmtId="0" fontId="30" fillId="0" borderId="64" xfId="0" applyFont="1" applyBorder="1" applyAlignment="1" applyProtection="1">
      <alignment horizontal="left" vertical="center" wrapText="1"/>
      <protection hidden="1"/>
    </xf>
    <xf numFmtId="0" fontId="30" fillId="0" borderId="76" xfId="0" applyFont="1" applyBorder="1" applyAlignment="1" applyProtection="1">
      <alignment horizontal="left" vertical="center" wrapText="1"/>
      <protection hidden="1"/>
    </xf>
    <xf numFmtId="0" fontId="30" fillId="0" borderId="75" xfId="0" applyFont="1" applyBorder="1" applyAlignment="1" applyProtection="1">
      <alignment horizontal="left" vertical="center" wrapText="1"/>
      <protection hidden="1"/>
    </xf>
    <xf numFmtId="0" fontId="30" fillId="0" borderId="68" xfId="0" applyFont="1" applyBorder="1" applyAlignment="1" applyProtection="1">
      <alignment horizontal="left" vertical="center" wrapText="1"/>
      <protection hidden="1"/>
    </xf>
    <xf numFmtId="0" fontId="30" fillId="0" borderId="69" xfId="0" applyFont="1" applyBorder="1" applyAlignment="1" applyProtection="1">
      <alignment horizontal="left" vertical="center" wrapText="1"/>
      <protection hidden="1"/>
    </xf>
    <xf numFmtId="0" fontId="0" fillId="0" borderId="70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64" fillId="0" borderId="0" xfId="0" applyFont="1" applyAlignment="1" applyProtection="1">
      <alignment horizontal="left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locked="0" hidden="1"/>
    </xf>
    <xf numFmtId="178" fontId="64" fillId="0" borderId="15" xfId="0" applyNumberFormat="1" applyFont="1" applyBorder="1" applyAlignment="1" applyProtection="1">
      <alignment horizontal="left" vertical="center" shrinkToFit="1"/>
      <protection hidden="1"/>
    </xf>
    <xf numFmtId="0" fontId="121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5" xfId="0" applyBorder="1" applyProtection="1">
      <alignment vertical="center"/>
      <protection locked="0" hidden="1"/>
    </xf>
    <xf numFmtId="0" fontId="0" fillId="0" borderId="21" xfId="0" applyBorder="1" applyProtection="1">
      <alignment vertical="center"/>
      <protection locked="0" hidden="1"/>
    </xf>
    <xf numFmtId="0" fontId="122" fillId="0" borderId="13" xfId="0" applyFont="1" applyBorder="1" applyProtection="1">
      <alignment vertical="center"/>
      <protection locked="0"/>
    </xf>
    <xf numFmtId="0" fontId="122" fillId="0" borderId="35" xfId="0" applyFont="1" applyBorder="1" applyProtection="1">
      <alignment vertical="center"/>
      <protection locked="0"/>
    </xf>
    <xf numFmtId="0" fontId="122" fillId="0" borderId="13" xfId="0" applyFont="1" applyBorder="1" applyAlignment="1" applyProtection="1">
      <alignment horizontal="center" vertical="center"/>
      <protection locked="0"/>
    </xf>
    <xf numFmtId="0" fontId="122" fillId="0" borderId="35" xfId="0" applyFont="1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 wrapText="1" shrinkToFit="1"/>
    </xf>
    <xf numFmtId="0" fontId="0" fillId="4" borderId="35" xfId="0" applyFill="1" applyBorder="1" applyAlignment="1">
      <alignment horizontal="center" vertical="center" shrinkToFit="1"/>
    </xf>
    <xf numFmtId="0" fontId="14" fillId="0" borderId="64" xfId="0" applyFont="1" applyBorder="1" applyAlignment="1">
      <alignment horizontal="center" vertical="center" wrapText="1"/>
    </xf>
    <xf numFmtId="0" fontId="67" fillId="0" borderId="15" xfId="0" applyFont="1" applyBorder="1" applyAlignment="1" applyProtection="1">
      <alignment horizontal="left" vertical="center" indent="2"/>
      <protection hidden="1"/>
    </xf>
    <xf numFmtId="0" fontId="14" fillId="0" borderId="15" xfId="0" applyFont="1" applyBorder="1" applyAlignment="1">
      <alignment horizontal="center" vertical="center" wrapText="1"/>
    </xf>
    <xf numFmtId="178" fontId="66" fillId="0" borderId="22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3" fillId="0" borderId="22" xfId="0" applyFont="1" applyBorder="1" applyAlignment="1">
      <alignment horizontal="left" vertical="center" shrinkToFit="1"/>
    </xf>
    <xf numFmtId="0" fontId="43" fillId="0" borderId="35" xfId="0" applyFont="1" applyBorder="1" applyAlignment="1">
      <alignment horizontal="left" vertical="center" shrinkToFit="1"/>
    </xf>
    <xf numFmtId="0" fontId="43" fillId="0" borderId="22" xfId="0" applyFont="1" applyBorder="1" applyAlignment="1">
      <alignment vertical="center" shrinkToFit="1"/>
    </xf>
    <xf numFmtId="0" fontId="43" fillId="0" borderId="35" xfId="0" applyFont="1" applyBorder="1" applyAlignment="1">
      <alignment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5" borderId="18" xfId="0" applyFont="1" applyFill="1" applyBorder="1" applyAlignment="1">
      <alignment horizontal="center" vertical="center" shrinkToFit="1"/>
    </xf>
    <xf numFmtId="0" fontId="23" fillId="5" borderId="84" xfId="0" applyFont="1" applyFill="1" applyBorder="1" applyAlignment="1">
      <alignment horizontal="center" vertical="center" shrinkToFit="1"/>
    </xf>
    <xf numFmtId="0" fontId="23" fillId="5" borderId="30" xfId="0" applyFont="1" applyFill="1" applyBorder="1" applyAlignment="1">
      <alignment horizontal="center" vertical="center" shrinkToFit="1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22" xfId="0" applyFont="1" applyBorder="1" applyAlignment="1" applyProtection="1">
      <alignment horizontal="center" vertical="center" shrinkToFit="1"/>
      <protection locked="0"/>
    </xf>
    <xf numFmtId="0" fontId="23" fillId="0" borderId="111" xfId="0" applyFont="1" applyBorder="1" applyAlignment="1" applyProtection="1">
      <alignment horizontal="center" vertical="center" shrinkToFit="1"/>
      <protection locked="0"/>
    </xf>
    <xf numFmtId="0" fontId="23" fillId="0" borderId="71" xfId="0" applyFont="1" applyBorder="1" applyAlignment="1" applyProtection="1">
      <alignment horizontal="center" vertical="center" shrinkToFit="1"/>
      <protection locked="0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3" fillId="4" borderId="13" xfId="0" applyFont="1" applyFill="1" applyBorder="1" applyAlignment="1">
      <alignment horizontal="center" vertical="center" shrinkToFit="1"/>
    </xf>
    <xf numFmtId="0" fontId="23" fillId="4" borderId="22" xfId="0" applyFont="1" applyFill="1" applyBorder="1" applyAlignment="1">
      <alignment horizontal="center" vertical="center" shrinkToFit="1"/>
    </xf>
    <xf numFmtId="0" fontId="23" fillId="4" borderId="35" xfId="0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23" fillId="0" borderId="64" xfId="0" applyFont="1" applyBorder="1" applyAlignment="1">
      <alignment horizontal="left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4" borderId="19" xfId="0" applyFont="1" applyFill="1" applyBorder="1" applyAlignment="1">
      <alignment horizontal="center" vertical="center" shrinkToFit="1"/>
    </xf>
    <xf numFmtId="0" fontId="23" fillId="4" borderId="27" xfId="0" applyFont="1" applyFill="1" applyBorder="1" applyAlignment="1">
      <alignment horizontal="center" vertical="center" shrinkToFit="1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shrinkToFit="1"/>
    </xf>
    <xf numFmtId="0" fontId="23" fillId="0" borderId="83" xfId="0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left" vertical="center" wrapText="1"/>
    </xf>
    <xf numFmtId="20" fontId="23" fillId="0" borderId="13" xfId="0" applyNumberFormat="1" applyFont="1" applyBorder="1" applyAlignment="1">
      <alignment horizontal="center" vertical="center" wrapText="1"/>
    </xf>
    <xf numFmtId="20" fontId="23" fillId="0" borderId="35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20" fontId="23" fillId="0" borderId="21" xfId="0" applyNumberFormat="1" applyFont="1" applyBorder="1" applyAlignment="1">
      <alignment horizontal="center" vertical="center" wrapText="1"/>
    </xf>
    <xf numFmtId="181" fontId="69" fillId="5" borderId="74" xfId="0" applyNumberFormat="1" applyFont="1" applyFill="1" applyBorder="1" applyAlignment="1">
      <alignment horizontal="center" vertical="center" shrinkToFit="1"/>
    </xf>
    <xf numFmtId="0" fontId="69" fillId="5" borderId="74" xfId="0" applyFont="1" applyFill="1" applyBorder="1" applyAlignment="1" applyProtection="1">
      <alignment horizontal="center" vertical="center" shrinkToFit="1"/>
      <protection locked="0"/>
    </xf>
    <xf numFmtId="0" fontId="23" fillId="0" borderId="74" xfId="0" applyFont="1" applyBorder="1" applyAlignment="1">
      <alignment horizontal="center" vertical="center" shrinkToFit="1"/>
    </xf>
    <xf numFmtId="0" fontId="69" fillId="5" borderId="73" xfId="0" applyFont="1" applyFill="1" applyBorder="1" applyAlignment="1" applyProtection="1">
      <alignment horizontal="center" vertical="center" shrinkToFit="1"/>
      <protection locked="0"/>
    </xf>
    <xf numFmtId="0" fontId="39" fillId="0" borderId="15" xfId="0" applyFont="1" applyBorder="1" applyAlignment="1">
      <alignment horizontal="justify" vertical="center" wrapText="1"/>
    </xf>
    <xf numFmtId="0" fontId="40" fillId="0" borderId="13" xfId="0" applyFont="1" applyBorder="1" applyAlignment="1">
      <alignment horizontal="center" vertical="top" wrapText="1"/>
    </xf>
    <xf numFmtId="0" fontId="40" fillId="0" borderId="22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justify" vertical="center" wrapText="1"/>
    </xf>
    <xf numFmtId="0" fontId="23" fillId="4" borderId="67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3" fillId="5" borderId="12" xfId="0" applyFont="1" applyFill="1" applyBorder="1" applyAlignment="1">
      <alignment horizontal="center" vertical="center" shrinkToFit="1"/>
    </xf>
    <xf numFmtId="0" fontId="23" fillId="5" borderId="83" xfId="0" applyFont="1" applyFill="1" applyBorder="1" applyAlignment="1">
      <alignment horizontal="center" vertical="center" shrinkToFit="1"/>
    </xf>
    <xf numFmtId="0" fontId="23" fillId="5" borderId="11" xfId="0" applyFont="1" applyFill="1" applyBorder="1" applyAlignment="1">
      <alignment horizontal="center" vertical="center" shrinkToFit="1"/>
    </xf>
    <xf numFmtId="0" fontId="23" fillId="5" borderId="26" xfId="0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/>
    </xf>
    <xf numFmtId="181" fontId="69" fillId="0" borderId="74" xfId="0" applyNumberFormat="1" applyFont="1" applyBorder="1" applyAlignment="1" applyProtection="1">
      <alignment horizontal="center" vertical="center" shrinkToFit="1"/>
      <protection locked="0"/>
    </xf>
    <xf numFmtId="0" fontId="69" fillId="0" borderId="74" xfId="0" applyFont="1" applyBorder="1" applyAlignment="1" applyProtection="1">
      <alignment horizontal="center" vertical="center" shrinkToFit="1"/>
      <protection locked="0"/>
    </xf>
    <xf numFmtId="0" fontId="69" fillId="0" borderId="73" xfId="0" applyFont="1" applyBorder="1" applyAlignment="1" applyProtection="1">
      <alignment horizontal="center" vertical="center" shrinkToFit="1"/>
      <protection locked="0"/>
    </xf>
    <xf numFmtId="0" fontId="23" fillId="4" borderId="10" xfId="0" applyFont="1" applyFill="1" applyBorder="1" applyAlignment="1">
      <alignment horizontal="center" vertical="center" shrinkToFit="1"/>
    </xf>
    <xf numFmtId="0" fontId="40" fillId="0" borderId="21" xfId="0" applyFont="1" applyBorder="1" applyAlignment="1">
      <alignment horizontal="center" vertical="top" wrapText="1"/>
    </xf>
    <xf numFmtId="0" fontId="2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23" fillId="0" borderId="12" xfId="0" applyFont="1" applyBorder="1" applyAlignment="1" applyProtection="1">
      <alignment horizontal="center" vertical="center" shrinkToFit="1"/>
      <protection locked="0"/>
    </xf>
    <xf numFmtId="0" fontId="23" fillId="0" borderId="109" xfId="0" applyFont="1" applyBorder="1" applyAlignment="1" applyProtection="1">
      <alignment horizontal="center" vertical="center" shrinkToFit="1"/>
      <protection locked="0"/>
    </xf>
    <xf numFmtId="0" fontId="23" fillId="0" borderId="83" xfId="0" applyFont="1" applyBorder="1" applyAlignment="1" applyProtection="1">
      <alignment horizontal="center" vertical="center" shrinkToFit="1"/>
      <protection locked="0"/>
    </xf>
    <xf numFmtId="0" fontId="23" fillId="0" borderId="26" xfId="0" applyFont="1" applyBorder="1" applyAlignment="1" applyProtection="1">
      <alignment horizontal="center" vertical="center" shrinkToFit="1"/>
      <protection locked="0"/>
    </xf>
    <xf numFmtId="0" fontId="69" fillId="0" borderId="72" xfId="0" applyFont="1" applyBorder="1" applyAlignment="1">
      <alignment horizontal="right" vertical="center" shrinkToFit="1"/>
    </xf>
    <xf numFmtId="0" fontId="69" fillId="0" borderId="74" xfId="0" applyFont="1" applyBorder="1" applyAlignment="1">
      <alignment horizontal="right" vertical="center" shrinkToFit="1"/>
    </xf>
    <xf numFmtId="0" fontId="0" fillId="0" borderId="21" xfId="0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textRotation="255" wrapText="1"/>
    </xf>
    <xf numFmtId="0" fontId="23" fillId="4" borderId="34" xfId="0" applyFont="1" applyFill="1" applyBorder="1" applyAlignment="1">
      <alignment horizontal="center" vertical="center" shrinkToFit="1"/>
    </xf>
    <xf numFmtId="0" fontId="23" fillId="4" borderId="21" xfId="0" applyFont="1" applyFill="1" applyBorder="1" applyAlignment="1">
      <alignment horizontal="center" vertical="center" shrinkToFit="1"/>
    </xf>
    <xf numFmtId="0" fontId="23" fillId="6" borderId="21" xfId="0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 shrinkToFit="1"/>
    </xf>
    <xf numFmtId="0" fontId="23" fillId="0" borderId="32" xfId="0" applyFont="1" applyBorder="1" applyAlignment="1" applyProtection="1">
      <alignment horizontal="center" vertical="center" shrinkToFit="1"/>
      <protection locked="0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23" fillId="5" borderId="71" xfId="0" applyFont="1" applyFill="1" applyBorder="1" applyAlignment="1">
      <alignment horizontal="center" vertical="center" shrinkToFit="1"/>
    </xf>
    <xf numFmtId="0" fontId="23" fillId="5" borderId="35" xfId="0" applyFont="1" applyFill="1" applyBorder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39" fillId="0" borderId="74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shrinkToFit="1"/>
    </xf>
    <xf numFmtId="0" fontId="23" fillId="4" borderId="18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69" fillId="0" borderId="16" xfId="0" applyFont="1" applyBorder="1" applyAlignment="1" applyProtection="1">
      <alignment horizontal="center" vertical="center" shrinkToFit="1"/>
      <protection locked="0"/>
    </xf>
    <xf numFmtId="0" fontId="69" fillId="0" borderId="18" xfId="0" applyFont="1" applyBorder="1" applyAlignment="1" applyProtection="1">
      <alignment horizontal="center" vertical="center" shrinkToFit="1"/>
      <protection locked="0"/>
    </xf>
    <xf numFmtId="0" fontId="69" fillId="0" borderId="17" xfId="0" applyFont="1" applyBorder="1" applyAlignment="1" applyProtection="1">
      <alignment horizontal="center" vertical="center" shrinkToFit="1"/>
      <protection locked="0"/>
    </xf>
    <xf numFmtId="0" fontId="23" fillId="4" borderId="16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left" vertical="center" shrinkToFit="1"/>
    </xf>
    <xf numFmtId="0" fontId="28" fillId="0" borderId="22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23" fillId="5" borderId="110" xfId="0" applyFont="1" applyFill="1" applyBorder="1" applyAlignment="1">
      <alignment horizontal="center" vertical="center" shrinkToFit="1"/>
    </xf>
    <xf numFmtId="0" fontId="23" fillId="5" borderId="111" xfId="0" applyFont="1" applyFill="1" applyBorder="1" applyAlignment="1">
      <alignment horizontal="center" vertical="center" shrinkToFit="1"/>
    </xf>
    <xf numFmtId="0" fontId="23" fillId="5" borderId="109" xfId="0" applyFont="1" applyFill="1" applyBorder="1" applyAlignment="1">
      <alignment horizontal="center" vertical="center" shrinkToFit="1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 shrinkToFit="1"/>
      <protection locked="0"/>
    </xf>
    <xf numFmtId="0" fontId="23" fillId="0" borderId="18" xfId="0" applyFont="1" applyBorder="1" applyAlignment="1" applyProtection="1">
      <alignment horizontal="center" vertical="center" shrinkToFit="1"/>
      <protection locked="0"/>
    </xf>
    <xf numFmtId="0" fontId="23" fillId="0" borderId="110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 applyProtection="1">
      <alignment horizontal="center" vertical="center" shrinkToFit="1"/>
      <protection locked="0"/>
    </xf>
    <xf numFmtId="0" fontId="28" fillId="0" borderId="64" xfId="0" applyFont="1" applyBorder="1" applyAlignment="1">
      <alignment horizontal="left" vertical="center" wrapText="1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5" borderId="21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23" fillId="4" borderId="66" xfId="0" applyFont="1" applyFill="1" applyBorder="1" applyAlignment="1">
      <alignment horizontal="center" vertical="center" shrinkToFit="1"/>
    </xf>
    <xf numFmtId="0" fontId="23" fillId="4" borderId="65" xfId="0" applyFont="1" applyFill="1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49" fontId="0" fillId="0" borderId="15" xfId="0" applyNumberFormat="1" applyBorder="1" applyAlignment="1" applyProtection="1">
      <alignment horizontal="center" vertical="center"/>
      <protection hidden="1"/>
    </xf>
    <xf numFmtId="49" fontId="87" fillId="0" borderId="8" xfId="0" applyNumberFormat="1" applyFont="1" applyBorder="1" applyAlignment="1" applyProtection="1">
      <alignment horizontal="center" vertical="center" shrinkToFit="1"/>
      <protection hidden="1"/>
    </xf>
    <xf numFmtId="49" fontId="87" fillId="0" borderId="1" xfId="0" applyNumberFormat="1" applyFont="1" applyBorder="1" applyAlignment="1" applyProtection="1">
      <alignment horizontal="center" vertical="center" shrinkToFit="1"/>
      <protection hidden="1"/>
    </xf>
    <xf numFmtId="49" fontId="87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113" xfId="0" applyNumberFormat="1" applyBorder="1" applyAlignment="1" applyProtection="1">
      <alignment horizontal="left" vertical="center" wrapText="1" shrinkToFit="1"/>
      <protection hidden="1"/>
    </xf>
    <xf numFmtId="49" fontId="0" fillId="0" borderId="114" xfId="0" applyNumberFormat="1" applyBorder="1" applyAlignment="1" applyProtection="1">
      <alignment horizontal="left" vertical="center" wrapText="1" shrinkToFit="1"/>
      <protection hidden="1"/>
    </xf>
    <xf numFmtId="49" fontId="0" fillId="0" borderId="115" xfId="0" applyNumberFormat="1" applyBorder="1" applyAlignment="1" applyProtection="1">
      <alignment horizontal="left" vertical="center" wrapText="1" shrinkToFit="1"/>
      <protection hidden="1"/>
    </xf>
    <xf numFmtId="49" fontId="0" fillId="0" borderId="116" xfId="0" applyNumberFormat="1" applyBorder="1" applyAlignment="1" applyProtection="1">
      <alignment horizontal="left" vertical="center" wrapText="1" shrinkToFit="1"/>
      <protection hidden="1"/>
    </xf>
    <xf numFmtId="49" fontId="0" fillId="0" borderId="0" xfId="0" applyNumberFormat="1" applyAlignment="1" applyProtection="1">
      <alignment horizontal="left" vertical="center" wrapText="1" shrinkToFit="1"/>
      <protection hidden="1"/>
    </xf>
    <xf numFmtId="49" fontId="0" fillId="0" borderId="117" xfId="0" applyNumberFormat="1" applyBorder="1" applyAlignment="1" applyProtection="1">
      <alignment horizontal="left" vertical="center" wrapText="1" shrinkToFit="1"/>
      <protection hidden="1"/>
    </xf>
    <xf numFmtId="49" fontId="0" fillId="0" borderId="118" xfId="0" applyNumberFormat="1" applyBorder="1" applyAlignment="1" applyProtection="1">
      <alignment horizontal="left" vertical="center" wrapText="1" shrinkToFit="1"/>
      <protection hidden="1"/>
    </xf>
    <xf numFmtId="49" fontId="0" fillId="0" borderId="119" xfId="0" applyNumberFormat="1" applyBorder="1" applyAlignment="1" applyProtection="1">
      <alignment horizontal="left" vertical="center" wrapText="1" shrinkToFit="1"/>
      <protection hidden="1"/>
    </xf>
    <xf numFmtId="49" fontId="0" fillId="0" borderId="120" xfId="0" applyNumberFormat="1" applyBorder="1" applyAlignment="1" applyProtection="1">
      <alignment horizontal="left" vertical="center" wrapText="1" shrinkToFit="1"/>
      <protection hidden="1"/>
    </xf>
    <xf numFmtId="49" fontId="0" fillId="0" borderId="22" xfId="0" applyNumberFormat="1" applyBorder="1" applyAlignment="1" applyProtection="1">
      <alignment horizontal="center" vertical="center"/>
      <protection hidden="1"/>
    </xf>
    <xf numFmtId="49" fontId="0" fillId="0" borderId="21" xfId="0" applyNumberFormat="1" applyBorder="1" applyAlignment="1" applyProtection="1">
      <alignment horizontal="center" vertical="center"/>
      <protection hidden="1"/>
    </xf>
    <xf numFmtId="49" fontId="0" fillId="0" borderId="63" xfId="0" applyNumberFormat="1" applyBorder="1" applyAlignment="1" applyProtection="1">
      <alignment horizontal="center" vertical="center"/>
      <protection hidden="1"/>
    </xf>
    <xf numFmtId="49" fontId="78" fillId="0" borderId="4" xfId="0" applyNumberFormat="1" applyFont="1" applyBorder="1" applyAlignment="1" applyProtection="1">
      <alignment horizontal="center" vertical="center" shrinkToFit="1"/>
      <protection hidden="1"/>
    </xf>
    <xf numFmtId="49" fontId="78" fillId="0" borderId="3" xfId="0" applyNumberFormat="1" applyFont="1" applyBorder="1" applyAlignment="1" applyProtection="1">
      <alignment horizontal="center" vertical="center" shrinkToFit="1"/>
      <protection hidden="1"/>
    </xf>
    <xf numFmtId="49" fontId="78" fillId="0" borderId="2" xfId="0" applyNumberFormat="1" applyFont="1" applyBorder="1" applyAlignment="1" applyProtection="1">
      <alignment horizontal="center" vertical="center" shrinkToFit="1"/>
      <protection hidden="1"/>
    </xf>
    <xf numFmtId="49" fontId="89" fillId="0" borderId="8" xfId="0" applyNumberFormat="1" applyFont="1" applyBorder="1" applyAlignment="1" applyProtection="1">
      <alignment horizontal="center" vertical="center" shrinkToFit="1"/>
      <protection hidden="1"/>
    </xf>
    <xf numFmtId="49" fontId="89" fillId="0" borderId="1" xfId="0" applyNumberFormat="1" applyFont="1" applyBorder="1" applyAlignment="1" applyProtection="1">
      <alignment horizontal="center" vertical="center" shrinkToFit="1"/>
      <protection hidden="1"/>
    </xf>
    <xf numFmtId="49" fontId="89" fillId="0" borderId="7" xfId="0" applyNumberFormat="1" applyFont="1" applyBorder="1" applyAlignment="1" applyProtection="1">
      <alignment horizontal="center" vertical="center" shrinkToFit="1"/>
      <protection hidden="1"/>
    </xf>
    <xf numFmtId="49" fontId="0" fillId="0" borderId="70" xfId="0" applyNumberFormat="1" applyBorder="1" applyAlignment="1" applyProtection="1">
      <alignment horizontal="center" vertical="center"/>
      <protection hidden="1"/>
    </xf>
    <xf numFmtId="49" fontId="0" fillId="0" borderId="14" xfId="0" applyNumberFormat="1" applyBorder="1" applyAlignment="1" applyProtection="1">
      <alignment horizontal="center" vertical="center"/>
      <protection hidden="1"/>
    </xf>
    <xf numFmtId="49" fontId="0" fillId="0" borderId="8" xfId="0" applyNumberFormat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7" xfId="0" applyNumberFormat="1" applyBorder="1" applyAlignment="1" applyProtection="1">
      <alignment horizontal="center" vertical="center" wrapText="1"/>
      <protection hidden="1"/>
    </xf>
    <xf numFmtId="49" fontId="0" fillId="0" borderId="4" xfId="0" applyNumberFormat="1" applyBorder="1" applyAlignment="1" applyProtection="1">
      <alignment horizontal="center" vertical="center" wrapText="1"/>
      <protection hidden="1"/>
    </xf>
    <xf numFmtId="49" fontId="0" fillId="0" borderId="3" xfId="0" applyNumberFormat="1" applyBorder="1" applyAlignment="1" applyProtection="1">
      <alignment horizontal="center" vertical="center" wrapText="1"/>
      <protection hidden="1"/>
    </xf>
    <xf numFmtId="49" fontId="0" fillId="0" borderId="2" xfId="0" applyNumberFormat="1" applyBorder="1" applyAlignment="1" applyProtection="1">
      <alignment horizontal="center" vertical="center" wrapText="1"/>
      <protection hidden="1"/>
    </xf>
    <xf numFmtId="49" fontId="0" fillId="0" borderId="64" xfId="0" applyNumberFormat="1" applyBorder="1" applyAlignment="1" applyProtection="1">
      <alignment horizontal="center" vertical="center"/>
      <protection hidden="1"/>
    </xf>
    <xf numFmtId="49" fontId="89" fillId="0" borderId="65" xfId="0" applyNumberFormat="1" applyFont="1" applyBorder="1" applyAlignment="1" applyProtection="1">
      <alignment horizontal="center" vertical="center"/>
      <protection hidden="1"/>
    </xf>
    <xf numFmtId="49" fontId="89" fillId="0" borderId="125" xfId="0" applyNumberFormat="1" applyFont="1" applyBorder="1" applyAlignment="1" applyProtection="1">
      <alignment horizontal="center" vertical="center"/>
      <protection hidden="1"/>
    </xf>
    <xf numFmtId="49" fontId="78" fillId="0" borderId="28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82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6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5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4" xfId="0" applyNumberFormat="1" applyFont="1" applyBorder="1" applyAlignment="1" applyProtection="1">
      <alignment horizontal="center" vertical="center" textRotation="255" shrinkToFit="1"/>
      <protection hidden="1"/>
    </xf>
    <xf numFmtId="49" fontId="78" fillId="0" borderId="2" xfId="0" applyNumberFormat="1" applyFont="1" applyBorder="1" applyAlignment="1" applyProtection="1">
      <alignment horizontal="center" vertical="center" textRotation="255" shrinkToFit="1"/>
      <protection hidden="1"/>
    </xf>
    <xf numFmtId="49" fontId="0" fillId="0" borderId="79" xfId="0" applyNumberFormat="1" applyBorder="1" applyAlignment="1" applyProtection="1">
      <alignment horizontal="center" vertical="center"/>
      <protection hidden="1"/>
    </xf>
    <xf numFmtId="49" fontId="0" fillId="0" borderId="76" xfId="0" applyNumberFormat="1" applyBorder="1" applyAlignment="1" applyProtection="1">
      <alignment horizontal="center" vertic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49" fontId="0" fillId="0" borderId="68" xfId="0" applyNumberFormat="1" applyBorder="1" applyAlignment="1" applyProtection="1">
      <alignment horizontal="center" vertical="center"/>
      <protection hidden="1"/>
    </xf>
    <xf numFmtId="49" fontId="0" fillId="0" borderId="35" xfId="0" applyNumberFormat="1" applyBorder="1" applyAlignment="1" applyProtection="1">
      <alignment horizontal="center" vertical="center"/>
      <protection hidden="1"/>
    </xf>
    <xf numFmtId="49" fontId="0" fillId="0" borderId="69" xfId="0" applyNumberFormat="1" applyBorder="1" applyAlignment="1" applyProtection="1">
      <alignment horizontal="center" vertical="center"/>
      <protection hidden="1"/>
    </xf>
    <xf numFmtId="49" fontId="0" fillId="0" borderId="68" xfId="0" applyNumberFormat="1" applyBorder="1" applyAlignment="1" applyProtection="1">
      <alignment horizontal="center" vertical="center" wrapText="1"/>
      <protection hidden="1"/>
    </xf>
    <xf numFmtId="49" fontId="0" fillId="0" borderId="64" xfId="0" applyNumberFormat="1" applyBorder="1" applyAlignment="1" applyProtection="1">
      <alignment horizontal="center" vertical="center" wrapText="1"/>
      <protection hidden="1"/>
    </xf>
    <xf numFmtId="49" fontId="0" fillId="0" borderId="69" xfId="0" applyNumberFormat="1" applyBorder="1" applyAlignment="1" applyProtection="1">
      <alignment horizontal="center" vertical="center" wrapText="1"/>
      <protection hidden="1"/>
    </xf>
    <xf numFmtId="49" fontId="0" fillId="0" borderId="70" xfId="0" applyNumberFormat="1" applyBorder="1" applyAlignment="1" applyProtection="1">
      <alignment horizontal="center" vertical="center" wrapText="1"/>
      <protection hidden="1"/>
    </xf>
    <xf numFmtId="49" fontId="0" fillId="0" borderId="15" xfId="0" applyNumberFormat="1" applyBorder="1" applyAlignment="1" applyProtection="1">
      <alignment horizontal="center" vertical="center" wrapText="1"/>
      <protection hidden="1"/>
    </xf>
    <xf numFmtId="49" fontId="0" fillId="0" borderId="14" xfId="0" applyNumberFormat="1" applyBorder="1" applyAlignment="1" applyProtection="1">
      <alignment horizontal="center" vertical="center" wrapText="1"/>
      <protection hidden="1"/>
    </xf>
    <xf numFmtId="49" fontId="0" fillId="0" borderId="14" xfId="0" applyNumberFormat="1" applyBorder="1" applyAlignment="1" applyProtection="1">
      <alignment vertical="center" textRotation="255" shrinkToFit="1"/>
      <protection hidden="1"/>
    </xf>
    <xf numFmtId="49" fontId="0" fillId="0" borderId="35" xfId="0" applyNumberFormat="1" applyBorder="1" applyAlignment="1" applyProtection="1">
      <alignment vertical="center" textRotation="255" shrinkToFit="1"/>
      <protection hidden="1"/>
    </xf>
    <xf numFmtId="49" fontId="0" fillId="0" borderId="21" xfId="0" applyNumberFormat="1" applyBorder="1" applyAlignment="1" applyProtection="1">
      <alignment vertical="center" textRotation="255" shrinkToFit="1"/>
      <protection hidden="1"/>
    </xf>
    <xf numFmtId="49" fontId="0" fillId="0" borderId="70" xfId="0" applyNumberFormat="1" applyBorder="1" applyAlignment="1" applyProtection="1">
      <alignment vertical="center" textRotation="255" shrinkToFit="1"/>
      <protection hidden="1"/>
    </xf>
    <xf numFmtId="49" fontId="0" fillId="0" borderId="13" xfId="0" applyNumberFormat="1" applyBorder="1" applyAlignment="1" applyProtection="1">
      <alignment vertical="center" textRotation="255" shrinkToFit="1"/>
      <protection hidden="1"/>
    </xf>
    <xf numFmtId="49" fontId="89" fillId="0" borderId="8" xfId="0" applyNumberFormat="1" applyFont="1" applyBorder="1" applyAlignment="1" applyProtection="1">
      <alignment horizontal="center" vertical="top" shrinkToFit="1"/>
      <protection hidden="1"/>
    </xf>
    <xf numFmtId="49" fontId="89" fillId="0" borderId="7" xfId="0" applyNumberFormat="1" applyFont="1" applyBorder="1" applyAlignment="1" applyProtection="1">
      <alignment horizontal="center" vertical="top" shrinkToFit="1"/>
      <protection hidden="1"/>
    </xf>
    <xf numFmtId="49" fontId="89" fillId="0" borderId="6" xfId="0" applyNumberFormat="1" applyFont="1" applyBorder="1" applyAlignment="1" applyProtection="1">
      <alignment horizontal="center" vertical="top" shrinkToFit="1"/>
      <protection hidden="1"/>
    </xf>
    <xf numFmtId="49" fontId="89" fillId="0" borderId="5" xfId="0" applyNumberFormat="1" applyFont="1" applyBorder="1" applyAlignment="1" applyProtection="1">
      <alignment horizontal="center" vertical="top" shrinkToFit="1"/>
      <protection hidden="1"/>
    </xf>
    <xf numFmtId="49" fontId="89" fillId="0" borderId="4" xfId="0" applyNumberFormat="1" applyFont="1" applyBorder="1" applyAlignment="1" applyProtection="1">
      <alignment horizontal="center" vertical="top" shrinkToFit="1"/>
      <protection hidden="1"/>
    </xf>
    <xf numFmtId="49" fontId="89" fillId="0" borderId="2" xfId="0" applyNumberFormat="1" applyFont="1" applyBorder="1" applyAlignment="1" applyProtection="1">
      <alignment horizontal="center" vertical="top" shrinkToFit="1"/>
      <protection hidden="1"/>
    </xf>
    <xf numFmtId="49" fontId="86" fillId="0" borderId="0" xfId="0" applyNumberFormat="1" applyFont="1" applyAlignment="1" applyProtection="1">
      <alignment horizontal="center" vertical="center"/>
      <protection hidden="1"/>
    </xf>
    <xf numFmtId="49" fontId="78" fillId="0" borderId="6" xfId="0" applyNumberFormat="1" applyFont="1" applyBorder="1" applyAlignment="1" applyProtection="1">
      <alignment horizontal="center" vertical="center" shrinkToFit="1"/>
      <protection hidden="1"/>
    </xf>
    <xf numFmtId="49" fontId="78" fillId="0" borderId="0" xfId="0" applyNumberFormat="1" applyFont="1" applyAlignment="1" applyProtection="1">
      <alignment horizontal="center" vertical="center" shrinkToFit="1"/>
      <protection hidden="1"/>
    </xf>
    <xf numFmtId="49" fontId="78" fillId="0" borderId="5" xfId="0" applyNumberFormat="1" applyFont="1" applyBorder="1" applyAlignment="1" applyProtection="1">
      <alignment horizontal="center" vertical="center" shrinkToFit="1"/>
      <protection hidden="1"/>
    </xf>
    <xf numFmtId="49" fontId="0" fillId="0" borderId="21" xfId="0" applyNumberFormat="1" applyBorder="1" applyAlignment="1" applyProtection="1">
      <alignment horizontal="center" vertical="center" textRotation="255"/>
      <protection hidden="1"/>
    </xf>
    <xf numFmtId="49" fontId="0" fillId="0" borderId="25" xfId="0" applyNumberFormat="1" applyBorder="1" applyAlignment="1" applyProtection="1">
      <alignment horizontal="center" vertical="center" textRotation="255"/>
      <protection hidden="1"/>
    </xf>
    <xf numFmtId="49" fontId="89" fillId="0" borderId="6" xfId="0" applyNumberFormat="1" applyFont="1" applyBorder="1" applyAlignment="1" applyProtection="1">
      <alignment horizontal="center" vertical="center" shrinkToFit="1"/>
      <protection hidden="1"/>
    </xf>
    <xf numFmtId="49" fontId="89" fillId="0" borderId="0" xfId="0" applyNumberFormat="1" applyFont="1" applyAlignment="1" applyProtection="1">
      <alignment horizontal="center" vertical="center" shrinkToFit="1"/>
      <protection hidden="1"/>
    </xf>
    <xf numFmtId="49" fontId="89" fillId="0" borderId="5" xfId="0" applyNumberFormat="1" applyFont="1" applyBorder="1" applyAlignment="1" applyProtection="1">
      <alignment horizontal="center" vertical="center" shrinkToFit="1"/>
      <protection hidden="1"/>
    </xf>
    <xf numFmtId="49" fontId="90" fillId="0" borderId="68" xfId="0" applyNumberFormat="1" applyFont="1" applyBorder="1" applyAlignment="1" applyProtection="1">
      <alignment horizontal="center" vertical="top" wrapText="1"/>
      <protection hidden="1"/>
    </xf>
    <xf numFmtId="49" fontId="90" fillId="0" borderId="64" xfId="0" applyNumberFormat="1" applyFont="1" applyBorder="1" applyAlignment="1" applyProtection="1">
      <alignment horizontal="center" vertical="top"/>
      <protection hidden="1"/>
    </xf>
    <xf numFmtId="49" fontId="90" fillId="0" borderId="69" xfId="0" applyNumberFormat="1" applyFont="1" applyBorder="1" applyAlignment="1" applyProtection="1">
      <alignment horizontal="center" vertical="top"/>
      <protection hidden="1"/>
    </xf>
    <xf numFmtId="49" fontId="90" fillId="0" borderId="76" xfId="0" applyNumberFormat="1" applyFont="1" applyBorder="1" applyAlignment="1" applyProtection="1">
      <alignment horizontal="center" vertical="top"/>
      <protection hidden="1"/>
    </xf>
    <xf numFmtId="49" fontId="90" fillId="0" borderId="0" xfId="0" applyNumberFormat="1" applyFont="1" applyAlignment="1" applyProtection="1">
      <alignment horizontal="center" vertical="top"/>
      <protection hidden="1"/>
    </xf>
    <xf numFmtId="49" fontId="90" fillId="0" borderId="75" xfId="0" applyNumberFormat="1" applyFont="1" applyBorder="1" applyAlignment="1" applyProtection="1">
      <alignment horizontal="center" vertical="top"/>
      <protection hidden="1"/>
    </xf>
    <xf numFmtId="49" fontId="90" fillId="0" borderId="70" xfId="0" applyNumberFormat="1" applyFont="1" applyBorder="1" applyAlignment="1" applyProtection="1">
      <alignment horizontal="center" vertical="top"/>
      <protection hidden="1"/>
    </xf>
    <xf numFmtId="49" fontId="90" fillId="0" borderId="15" xfId="0" applyNumberFormat="1" applyFont="1" applyBorder="1" applyAlignment="1" applyProtection="1">
      <alignment horizontal="center" vertical="top"/>
      <protection hidden="1"/>
    </xf>
    <xf numFmtId="49" fontId="90" fillId="0" borderId="14" xfId="0" applyNumberFormat="1" applyFont="1" applyBorder="1" applyAlignment="1" applyProtection="1">
      <alignment horizontal="center" vertical="top"/>
      <protection hidden="1"/>
    </xf>
    <xf numFmtId="49" fontId="0" fillId="0" borderId="13" xfId="0" applyNumberFormat="1" applyBorder="1" applyAlignment="1" applyProtection="1">
      <alignment horizontal="center" vertical="center"/>
      <protection hidden="1"/>
    </xf>
    <xf numFmtId="49" fontId="87" fillId="0" borderId="72" xfId="0" applyNumberFormat="1" applyFont="1" applyBorder="1" applyAlignment="1" applyProtection="1">
      <alignment horizontal="center" vertical="center"/>
      <protection hidden="1"/>
    </xf>
    <xf numFmtId="49" fontId="87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126" xfId="0" applyNumberFormat="1" applyFont="1" applyBorder="1" applyAlignment="1" applyProtection="1">
      <alignment horizontal="center" vertical="center"/>
      <protection hidden="1"/>
    </xf>
    <xf numFmtId="49" fontId="92" fillId="0" borderId="74" xfId="0" applyNumberFormat="1" applyFont="1" applyBorder="1" applyAlignment="1" applyProtection="1">
      <alignment horizontal="center" vertical="center"/>
      <protection hidden="1"/>
    </xf>
    <xf numFmtId="49" fontId="92" fillId="0" borderId="73" xfId="0" applyNumberFormat="1" applyFont="1" applyBorder="1" applyAlignment="1" applyProtection="1">
      <alignment horizontal="center" vertical="center"/>
      <protection hidden="1"/>
    </xf>
    <xf numFmtId="49" fontId="87" fillId="0" borderId="72" xfId="0" applyNumberFormat="1" applyFont="1" applyBorder="1" applyAlignment="1" applyProtection="1">
      <alignment horizontal="center" vertical="center" shrinkToFit="1"/>
      <protection hidden="1"/>
    </xf>
    <xf numFmtId="49" fontId="87" fillId="0" borderId="74" xfId="0" applyNumberFormat="1" applyFont="1" applyBorder="1" applyAlignment="1" applyProtection="1">
      <alignment horizontal="center" vertical="center" shrinkToFit="1"/>
      <protection hidden="1"/>
    </xf>
    <xf numFmtId="179" fontId="87" fillId="0" borderId="126" xfId="0" applyNumberFormat="1" applyFont="1" applyBorder="1" applyAlignment="1" applyProtection="1">
      <alignment horizontal="right" vertical="center"/>
      <protection hidden="1"/>
    </xf>
    <xf numFmtId="179" fontId="87" fillId="0" borderId="74" xfId="0" applyNumberFormat="1" applyFont="1" applyBorder="1" applyAlignment="1" applyProtection="1">
      <alignment horizontal="right" vertical="center"/>
      <protection hidden="1"/>
    </xf>
    <xf numFmtId="0" fontId="60" fillId="0" borderId="4" xfId="0" applyFont="1" applyBorder="1" applyAlignment="1" applyProtection="1">
      <alignment horizontal="center" vertical="center"/>
      <protection locked="0"/>
    </xf>
    <xf numFmtId="0" fontId="60" fillId="0" borderId="3" xfId="0" applyFont="1" applyBorder="1" applyAlignment="1" applyProtection="1">
      <alignment horizontal="center" vertical="center"/>
      <protection locked="0"/>
    </xf>
    <xf numFmtId="0" fontId="60" fillId="0" borderId="2" xfId="0" applyFont="1" applyBorder="1" applyAlignment="1" applyProtection="1">
      <alignment horizontal="center" vertical="center"/>
      <protection locked="0"/>
    </xf>
    <xf numFmtId="49" fontId="88" fillId="0" borderId="0" xfId="0" applyNumberFormat="1" applyFont="1" applyAlignment="1" applyProtection="1">
      <alignment horizontal="center" vertical="center"/>
      <protection hidden="1"/>
    </xf>
    <xf numFmtId="0" fontId="60" fillId="0" borderId="6" xfId="0" applyFont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5" xfId="0" applyFont="1" applyBorder="1" applyAlignment="1" applyProtection="1">
      <alignment horizontal="center" vertical="center"/>
      <protection locked="0"/>
    </xf>
    <xf numFmtId="178" fontId="87" fillId="0" borderId="74" xfId="0" applyNumberFormat="1" applyFont="1" applyBorder="1" applyAlignment="1" applyProtection="1">
      <alignment horizontal="left" vertical="center"/>
      <protection hidden="1"/>
    </xf>
    <xf numFmtId="178" fontId="87" fillId="0" borderId="73" xfId="0" applyNumberFormat="1" applyFont="1" applyBorder="1" applyAlignment="1" applyProtection="1">
      <alignment horizontal="left" vertical="center"/>
      <protection hidden="1"/>
    </xf>
    <xf numFmtId="49" fontId="86" fillId="0" borderId="124" xfId="0" applyNumberFormat="1" applyFont="1" applyBorder="1" applyAlignment="1" applyProtection="1">
      <alignment horizontal="center" vertical="center"/>
      <protection hidden="1"/>
    </xf>
    <xf numFmtId="49" fontId="89" fillId="0" borderId="97" xfId="0" applyNumberFormat="1" applyFont="1" applyBorder="1" applyAlignment="1" applyProtection="1">
      <alignment horizontal="center" vertical="center"/>
      <protection hidden="1"/>
    </xf>
    <xf numFmtId="49" fontId="89" fillId="0" borderId="127" xfId="0" applyNumberFormat="1" applyFont="1" applyBorder="1" applyAlignment="1" applyProtection="1">
      <alignment horizontal="center" vertical="center"/>
      <protection hidden="1"/>
    </xf>
    <xf numFmtId="0" fontId="60" fillId="0" borderId="6" xfId="0" applyFont="1" applyBorder="1" applyAlignment="1" applyProtection="1">
      <alignment horizontal="center" vertical="center" textRotation="255"/>
      <protection locked="0"/>
    </xf>
    <xf numFmtId="0" fontId="60" fillId="0" borderId="5" xfId="0" applyFont="1" applyBorder="1" applyAlignment="1" applyProtection="1">
      <alignment horizontal="center" vertical="center" textRotation="255"/>
      <protection locked="0"/>
    </xf>
    <xf numFmtId="0" fontId="60" fillId="0" borderId="4" xfId="0" applyFont="1" applyBorder="1" applyAlignment="1" applyProtection="1">
      <alignment horizontal="center" vertical="center" textRotation="255"/>
      <protection locked="0"/>
    </xf>
    <xf numFmtId="0" fontId="60" fillId="0" borderId="2" xfId="0" applyFont="1" applyBorder="1" applyAlignment="1" applyProtection="1">
      <alignment horizontal="center" vertical="center" textRotation="255"/>
      <protection locked="0"/>
    </xf>
    <xf numFmtId="0" fontId="4" fillId="0" borderId="196" xfId="0" applyFont="1" applyBorder="1" applyAlignment="1">
      <alignment horizontal="center" vertical="center"/>
    </xf>
    <xf numFmtId="0" fontId="4" fillId="0" borderId="197" xfId="0" applyFont="1" applyBorder="1" applyAlignment="1">
      <alignment horizontal="center" vertical="center"/>
    </xf>
    <xf numFmtId="0" fontId="5" fillId="11" borderId="194" xfId="0" applyFont="1" applyFill="1" applyBorder="1" applyAlignment="1" applyProtection="1">
      <alignment horizontal="center" vertical="center"/>
      <protection hidden="1"/>
    </xf>
    <xf numFmtId="0" fontId="5" fillId="11" borderId="203" xfId="0" applyFont="1" applyFill="1" applyBorder="1" applyAlignment="1" applyProtection="1">
      <alignment horizontal="center" vertical="center"/>
      <protection hidden="1"/>
    </xf>
    <xf numFmtId="0" fontId="5" fillId="11" borderId="214" xfId="0" applyFont="1" applyFill="1" applyBorder="1" applyAlignment="1" applyProtection="1">
      <alignment horizontal="center" vertical="center"/>
      <protection locked="0"/>
    </xf>
    <xf numFmtId="0" fontId="5" fillId="11" borderId="19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6" fillId="11" borderId="34" xfId="0" applyFont="1" applyFill="1" applyBorder="1" applyAlignment="1" applyProtection="1">
      <alignment horizontal="center" vertical="center"/>
      <protection hidden="1"/>
    </xf>
    <xf numFmtId="0" fontId="5" fillId="11" borderId="13" xfId="0" applyFont="1" applyFill="1" applyBorder="1" applyAlignment="1" applyProtection="1">
      <alignment horizontal="center" vertical="center"/>
      <protection locked="0"/>
    </xf>
    <xf numFmtId="0" fontId="5" fillId="11" borderId="32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11" borderId="27" xfId="0" applyFont="1" applyFill="1" applyBorder="1" applyAlignment="1" applyProtection="1">
      <alignment horizontal="center" vertical="center"/>
      <protection hidden="1"/>
    </xf>
    <xf numFmtId="0" fontId="5" fillId="11" borderId="12" xfId="0" applyFont="1" applyFill="1" applyBorder="1" applyAlignment="1" applyProtection="1">
      <alignment horizontal="center" vertical="center"/>
      <protection hidden="1"/>
    </xf>
    <xf numFmtId="0" fontId="5" fillId="11" borderId="26" xfId="0" applyFont="1" applyFill="1" applyBorder="1" applyAlignment="1" applyProtection="1">
      <alignment horizontal="center" vertical="center"/>
      <protection hidden="1"/>
    </xf>
    <xf numFmtId="0" fontId="1" fillId="0" borderId="74" xfId="0" applyFont="1" applyBorder="1" applyAlignment="1">
      <alignment horizontal="center" vertical="center" textRotation="255"/>
    </xf>
    <xf numFmtId="0" fontId="98" fillId="3" borderId="8" xfId="0" applyFont="1" applyFill="1" applyBorder="1" applyAlignment="1">
      <alignment horizontal="center" vertical="center" wrapText="1" shrinkToFit="1"/>
    </xf>
    <xf numFmtId="0" fontId="98" fillId="3" borderId="215" xfId="0" applyFont="1" applyFill="1" applyBorder="1" applyAlignment="1">
      <alignment horizontal="center" vertical="center" wrapText="1" shrinkToFit="1"/>
    </xf>
    <xf numFmtId="0" fontId="98" fillId="3" borderId="216" xfId="0" applyFont="1" applyFill="1" applyBorder="1" applyAlignment="1">
      <alignment horizontal="center" vertical="center" wrapText="1" shrinkToFit="1"/>
    </xf>
    <xf numFmtId="0" fontId="98" fillId="3" borderId="217" xfId="0" applyFont="1" applyFill="1" applyBorder="1" applyAlignment="1">
      <alignment horizontal="center" vertical="center" wrapText="1" shrinkToFit="1"/>
    </xf>
    <xf numFmtId="0" fontId="98" fillId="0" borderId="6" xfId="0" applyFont="1" applyBorder="1" applyAlignment="1" applyProtection="1">
      <alignment horizontal="center" vertical="center" shrinkToFit="1"/>
      <protection locked="0"/>
    </xf>
    <xf numFmtId="0" fontId="98" fillId="0" borderId="168" xfId="0" applyFont="1" applyBorder="1" applyAlignment="1" applyProtection="1">
      <alignment horizontal="center" vertical="center" wrapText="1" shrinkToFit="1"/>
      <protection locked="0"/>
    </xf>
    <xf numFmtId="0" fontId="98" fillId="0" borderId="75" xfId="0" applyFont="1" applyBorder="1" applyAlignment="1" applyProtection="1">
      <alignment horizontal="center" vertical="center" wrapText="1" shrinkToFit="1"/>
      <protection locked="0"/>
    </xf>
    <xf numFmtId="0" fontId="98" fillId="0" borderId="76" xfId="0" applyFont="1" applyBorder="1" applyAlignment="1" applyProtection="1">
      <alignment horizontal="center" vertical="center" shrinkToFit="1"/>
      <protection locked="0"/>
    </xf>
    <xf numFmtId="0" fontId="98" fillId="0" borderId="5" xfId="0" applyFont="1" applyBorder="1" applyAlignment="1" applyProtection="1">
      <alignment horizontal="center" vertical="center" wrapText="1" shrinkToFit="1"/>
      <protection locked="0"/>
    </xf>
    <xf numFmtId="0" fontId="98" fillId="0" borderId="4" xfId="0" applyFont="1" applyBorder="1" applyAlignment="1" applyProtection="1">
      <alignment horizontal="center" vertical="center" shrinkToFit="1"/>
      <protection locked="0"/>
    </xf>
    <xf numFmtId="0" fontId="98" fillId="0" borderId="167" xfId="0" applyFont="1" applyBorder="1" applyAlignment="1" applyProtection="1">
      <alignment horizontal="center" vertical="center" wrapText="1" shrinkToFit="1"/>
      <protection locked="0"/>
    </xf>
    <xf numFmtId="0" fontId="98" fillId="0" borderId="3" xfId="0" applyFont="1" applyBorder="1" applyAlignment="1" applyProtection="1">
      <alignment horizontal="center" vertical="center" wrapText="1" shrinkToFit="1"/>
      <protection locked="0"/>
    </xf>
    <xf numFmtId="0" fontId="98" fillId="0" borderId="78" xfId="0" applyFont="1" applyBorder="1" applyAlignment="1" applyProtection="1">
      <alignment horizontal="center" vertical="center" wrapText="1" shrinkToFit="1"/>
      <protection locked="0"/>
    </xf>
    <xf numFmtId="0" fontId="98" fillId="0" borderId="77" xfId="0" applyFont="1" applyBorder="1" applyAlignment="1" applyProtection="1">
      <alignment horizontal="center" vertical="center" shrinkToFit="1"/>
      <protection locked="0"/>
    </xf>
    <xf numFmtId="0" fontId="98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38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90" fillId="0" borderId="0" xfId="0" applyFont="1" applyProtection="1">
      <alignment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/>
      <protection hidden="1"/>
    </xf>
    <xf numFmtId="0" fontId="4" fillId="0" borderId="46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51" xfId="0" applyFont="1" applyBorder="1" applyAlignment="1" applyProtection="1">
      <alignment horizontal="center" vertical="center"/>
      <protection hidden="1"/>
    </xf>
    <xf numFmtId="0" fontId="4" fillId="0" borderId="52" xfId="0" applyFont="1" applyBorder="1" applyAlignment="1" applyProtection="1">
      <alignment horizontal="center" vertical="center"/>
      <protection hidden="1"/>
    </xf>
    <xf numFmtId="0" fontId="4" fillId="0" borderId="53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 applyProtection="1">
      <alignment horizontal="center"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top"/>
      <protection hidden="1"/>
    </xf>
    <xf numFmtId="0" fontId="4" fillId="0" borderId="35" xfId="0" applyFont="1" applyBorder="1" applyAlignment="1" applyProtection="1">
      <alignment horizontal="center" vertical="top"/>
      <protection hidden="1"/>
    </xf>
    <xf numFmtId="0" fontId="4" fillId="0" borderId="59" xfId="0" applyFont="1" applyBorder="1" applyAlignment="1" applyProtection="1">
      <alignment horizontal="center" vertical="center"/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4" fillId="0" borderId="61" xfId="0" applyFont="1" applyBorder="1" applyAlignment="1" applyProtection="1">
      <alignment horizontal="center" vertical="center"/>
      <protection hidden="1"/>
    </xf>
    <xf numFmtId="0" fontId="4" fillId="0" borderId="62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locked="0"/>
    </xf>
    <xf numFmtId="0" fontId="127" fillId="3" borderId="8" xfId="0" applyFont="1" applyFill="1" applyBorder="1" applyAlignment="1">
      <alignment vertical="center" wrapText="1"/>
    </xf>
    <xf numFmtId="0" fontId="127" fillId="3" borderId="1" xfId="0" applyFont="1" applyFill="1" applyBorder="1" applyAlignment="1">
      <alignment vertical="center" wrapText="1"/>
    </xf>
    <xf numFmtId="0" fontId="127" fillId="3" borderId="7" xfId="0" applyFont="1" applyFill="1" applyBorder="1" applyAlignment="1">
      <alignment vertical="center" wrapText="1"/>
    </xf>
    <xf numFmtId="0" fontId="102" fillId="0" borderId="3" xfId="0" applyFont="1" applyBorder="1" applyAlignment="1" applyProtection="1">
      <alignment vertical="center" shrinkToFit="1"/>
      <protection locked="0"/>
    </xf>
    <xf numFmtId="0" fontId="98" fillId="0" borderId="3" xfId="0" applyFont="1" applyBorder="1" applyAlignment="1" applyProtection="1">
      <alignment horizontal="right" vertical="center" shrinkToFit="1"/>
      <protection locked="0"/>
    </xf>
    <xf numFmtId="0" fontId="98" fillId="0" borderId="19" xfId="0" applyFont="1" applyBorder="1" applyAlignment="1" applyProtection="1">
      <alignment vertical="center" shrinkToFit="1"/>
      <protection locked="0"/>
    </xf>
    <xf numFmtId="0" fontId="100" fillId="3" borderId="3" xfId="0" applyFont="1" applyFill="1" applyBorder="1" applyAlignment="1">
      <alignment horizontal="left" vertical="center"/>
    </xf>
    <xf numFmtId="0" fontId="102" fillId="3" borderId="3" xfId="0" applyFont="1" applyFill="1" applyBorder="1" applyAlignment="1">
      <alignment vertical="center" shrinkToFit="1"/>
    </xf>
    <xf numFmtId="0" fontId="102" fillId="3" borderId="2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2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558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</xdr:row>
      <xdr:rowOff>133351</xdr:rowOff>
    </xdr:from>
    <xdr:to>
      <xdr:col>14</xdr:col>
      <xdr:colOff>285750</xdr:colOff>
      <xdr:row>21</xdr:row>
      <xdr:rowOff>133351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2019300" y="5905501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323850</xdr:colOff>
      <xdr:row>21</xdr:row>
      <xdr:rowOff>142876</xdr:rowOff>
    </xdr:from>
    <xdr:to>
      <xdr:col>37</xdr:col>
      <xdr:colOff>257175</xdr:colOff>
      <xdr:row>21</xdr:row>
      <xdr:rowOff>142876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>
          <a:off x="9658350" y="5915026"/>
          <a:ext cx="2933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133350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>
          <a:off x="12134850" y="7162801"/>
          <a:ext cx="5048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13</xdr:row>
      <xdr:rowOff>123825</xdr:rowOff>
    </xdr:from>
    <xdr:to>
      <xdr:col>14</xdr:col>
      <xdr:colOff>247650</xdr:colOff>
      <xdr:row>13</xdr:row>
      <xdr:rowOff>123825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/>
      </xdr:nvCxnSpPr>
      <xdr:spPr>
        <a:xfrm>
          <a:off x="3409950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247650</xdr:colOff>
      <xdr:row>18</xdr:row>
      <xdr:rowOff>142875</xdr:rowOff>
    </xdr:from>
    <xdr:to>
      <xdr:col>14</xdr:col>
      <xdr:colOff>238125</xdr:colOff>
      <xdr:row>18</xdr:row>
      <xdr:rowOff>142875</xdr:rowOff>
    </xdr:to>
    <xdr:cxnSp macro="">
      <xdr:nvCxnSpPr>
        <xdr:cNvPr id="55" name="直線矢印コネクタ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/>
      </xdr:nvCxnSpPr>
      <xdr:spPr>
        <a:xfrm>
          <a:off x="3248025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29</xdr:row>
      <xdr:rowOff>142875</xdr:rowOff>
    </xdr:from>
    <xdr:to>
      <xdr:col>14</xdr:col>
      <xdr:colOff>228600</xdr:colOff>
      <xdr:row>29</xdr:row>
      <xdr:rowOff>142876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/>
      </xdr:nvCxnSpPr>
      <xdr:spPr>
        <a:xfrm>
          <a:off x="2295525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161925</xdr:colOff>
      <xdr:row>26</xdr:row>
      <xdr:rowOff>152401</xdr:rowOff>
    </xdr:from>
    <xdr:to>
      <xdr:col>14</xdr:col>
      <xdr:colOff>238125</xdr:colOff>
      <xdr:row>26</xdr:row>
      <xdr:rowOff>152402</xdr:rowOff>
    </xdr:to>
    <xdr:cxnSp macro="">
      <xdr:nvCxnSpPr>
        <xdr:cNvPr id="59" name="直線矢印コネクタ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/>
      </xdr:nvCxnSpPr>
      <xdr:spPr>
        <a:xfrm>
          <a:off x="2495550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76200</xdr:colOff>
      <xdr:row>13</xdr:row>
      <xdr:rowOff>123825</xdr:rowOff>
    </xdr:from>
    <xdr:to>
      <xdr:col>37</xdr:col>
      <xdr:colOff>247650</xdr:colOff>
      <xdr:row>13</xdr:row>
      <xdr:rowOff>123825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/>
      </xdr:nvCxnSpPr>
      <xdr:spPr>
        <a:xfrm>
          <a:off x="11077575" y="4410075"/>
          <a:ext cx="15049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247650</xdr:colOff>
      <xdr:row>18</xdr:row>
      <xdr:rowOff>142875</xdr:rowOff>
    </xdr:from>
    <xdr:to>
      <xdr:col>37</xdr:col>
      <xdr:colOff>238125</xdr:colOff>
      <xdr:row>18</xdr:row>
      <xdr:rowOff>142875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/>
      </xdr:nvCxnSpPr>
      <xdr:spPr>
        <a:xfrm>
          <a:off x="10915650" y="5172075"/>
          <a:ext cx="1657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295275</xdr:colOff>
      <xdr:row>29</xdr:row>
      <xdr:rowOff>142875</xdr:rowOff>
    </xdr:from>
    <xdr:to>
      <xdr:col>37</xdr:col>
      <xdr:colOff>228600</xdr:colOff>
      <xdr:row>29</xdr:row>
      <xdr:rowOff>142876</xdr:rowOff>
    </xdr:to>
    <xdr:cxnSp macro="">
      <xdr:nvCxnSpPr>
        <xdr:cNvPr id="63" name="直線矢印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9963150" y="7896225"/>
          <a:ext cx="26003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161925</xdr:colOff>
      <xdr:row>26</xdr:row>
      <xdr:rowOff>152401</xdr:rowOff>
    </xdr:from>
    <xdr:to>
      <xdr:col>37</xdr:col>
      <xdr:colOff>238125</xdr:colOff>
      <xdr:row>26</xdr:row>
      <xdr:rowOff>152402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/>
      </xdr:nvCxnSpPr>
      <xdr:spPr>
        <a:xfrm>
          <a:off x="10163175" y="7162801"/>
          <a:ext cx="240982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32</xdr:row>
      <xdr:rowOff>142877</xdr:rowOff>
    </xdr:from>
    <xdr:to>
      <xdr:col>14</xdr:col>
      <xdr:colOff>219075</xdr:colOff>
      <xdr:row>32</xdr:row>
      <xdr:rowOff>142877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/>
      </xdr:nvCxnSpPr>
      <xdr:spPr>
        <a:xfrm>
          <a:off x="2524125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32</xdr:row>
      <xdr:rowOff>142877</xdr:rowOff>
    </xdr:from>
    <xdr:to>
      <xdr:col>37</xdr:col>
      <xdr:colOff>219075</xdr:colOff>
      <xdr:row>32</xdr:row>
      <xdr:rowOff>142877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10191750" y="938212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22</xdr:row>
      <xdr:rowOff>152401</xdr:rowOff>
    </xdr:from>
    <xdr:to>
      <xdr:col>14</xdr:col>
      <xdr:colOff>304800</xdr:colOff>
      <xdr:row>22</xdr:row>
      <xdr:rowOff>152401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/>
      </xdr:nvCxnSpPr>
      <xdr:spPr>
        <a:xfrm>
          <a:off x="4324350" y="7162801"/>
          <a:ext cx="647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171450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2506325" y="6172201"/>
          <a:ext cx="133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104775</xdr:colOff>
      <xdr:row>22</xdr:row>
      <xdr:rowOff>152401</xdr:rowOff>
    </xdr:from>
    <xdr:to>
      <xdr:col>37</xdr:col>
      <xdr:colOff>304800</xdr:colOff>
      <xdr:row>22</xdr:row>
      <xdr:rowOff>152401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2106275" y="7162801"/>
          <a:ext cx="5334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39</xdr:col>
      <xdr:colOff>285750</xdr:colOff>
      <xdr:row>0</xdr:row>
      <xdr:rowOff>0</xdr:rowOff>
    </xdr:from>
    <xdr:to>
      <xdr:col>45</xdr:col>
      <xdr:colOff>309547</xdr:colOff>
      <xdr:row>3</xdr:row>
      <xdr:rowOff>23985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87375" y="0"/>
          <a:ext cx="2024047" cy="1243185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>
          <a:off x="2524125" y="86391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15</xdr:row>
      <xdr:rowOff>142877</xdr:rowOff>
    </xdr:from>
    <xdr:to>
      <xdr:col>14</xdr:col>
      <xdr:colOff>219075</xdr:colOff>
      <xdr:row>15</xdr:row>
      <xdr:rowOff>142877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69" name="直線矢印コネクタ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38100</xdr:colOff>
      <xdr:row>15</xdr:row>
      <xdr:rowOff>142877</xdr:rowOff>
    </xdr:from>
    <xdr:to>
      <xdr:col>37</xdr:col>
      <xdr:colOff>219075</xdr:colOff>
      <xdr:row>15</xdr:row>
      <xdr:rowOff>142877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/>
      </xdr:nvCxnSpPr>
      <xdr:spPr>
        <a:xfrm>
          <a:off x="1704975" y="4676777"/>
          <a:ext cx="31813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3" name="直線矢印コネクタ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14</xdr:row>
      <xdr:rowOff>142877</xdr:rowOff>
    </xdr:from>
    <xdr:to>
      <xdr:col>14</xdr:col>
      <xdr:colOff>219075</xdr:colOff>
      <xdr:row>14</xdr:row>
      <xdr:rowOff>142877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/>
      </xdr:nvCxnSpPr>
      <xdr:spPr>
        <a:xfrm>
          <a:off x="2524125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77" name="直線矢印コネクタ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10191750" y="91344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190500</xdr:colOff>
      <xdr:row>14</xdr:row>
      <xdr:rowOff>142877</xdr:rowOff>
    </xdr:from>
    <xdr:to>
      <xdr:col>37</xdr:col>
      <xdr:colOff>219075</xdr:colOff>
      <xdr:row>14</xdr:row>
      <xdr:rowOff>142877</xdr:rowOff>
    </xdr:to>
    <xdr:cxnSp macro="">
      <xdr:nvCxnSpPr>
        <xdr:cNvPr id="83" name="直線矢印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2524125" y="4676777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29</xdr:row>
      <xdr:rowOff>85725</xdr:rowOff>
    </xdr:from>
    <xdr:to>
      <xdr:col>18</xdr:col>
      <xdr:colOff>161925</xdr:colOff>
      <xdr:row>30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4305300" y="6524625"/>
          <a:ext cx="6572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5</xdr:col>
      <xdr:colOff>123825</xdr:colOff>
      <xdr:row>17</xdr:row>
      <xdr:rowOff>104775</xdr:rowOff>
    </xdr:from>
    <xdr:to>
      <xdr:col>16</xdr:col>
      <xdr:colOff>76200</xdr:colOff>
      <xdr:row>29</xdr:row>
      <xdr:rowOff>47625</xdr:rowOff>
    </xdr:to>
    <xdr:cxnSp macro="">
      <xdr:nvCxnSpPr>
        <xdr:cNvPr id="23" name="AutoShape 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105025" y="3571875"/>
          <a:ext cx="2371725" cy="2914650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34</xdr:col>
      <xdr:colOff>28574</xdr:colOff>
      <xdr:row>10</xdr:row>
      <xdr:rowOff>152400</xdr:rowOff>
    </xdr:from>
    <xdr:to>
      <xdr:col>37</xdr:col>
      <xdr:colOff>142874</xdr:colOff>
      <xdr:row>13</xdr:row>
      <xdr:rowOff>161925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8143874" y="1743075"/>
          <a:ext cx="1133475" cy="695325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twoCellAnchor editAs="oneCell">
    <xdr:from>
      <xdr:col>35</xdr:col>
      <xdr:colOff>200025</xdr:colOff>
      <xdr:row>3</xdr:row>
      <xdr:rowOff>38100</xdr:rowOff>
    </xdr:from>
    <xdr:to>
      <xdr:col>42</xdr:col>
      <xdr:colOff>19050</xdr:colOff>
      <xdr:row>10</xdr:row>
      <xdr:rowOff>180975</xdr:rowOff>
    </xdr:to>
    <xdr:pic>
      <xdr:nvPicPr>
        <xdr:cNvPr id="25" name="Picture 5" descr="カッパル1左向き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38100"/>
          <a:ext cx="16764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58</xdr:col>
      <xdr:colOff>104775</xdr:colOff>
      <xdr:row>29</xdr:row>
      <xdr:rowOff>85725</xdr:rowOff>
    </xdr:from>
    <xdr:to>
      <xdr:col>61</xdr:col>
      <xdr:colOff>161925</xdr:colOff>
      <xdr:row>30</xdr:row>
      <xdr:rowOff>114300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4278457" y="6839816"/>
          <a:ext cx="680604" cy="2017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2F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へ</a:t>
          </a:r>
        </a:p>
      </xdr:txBody>
    </xdr:sp>
    <xdr:clientData/>
  </xdr:twoCellAnchor>
  <xdr:twoCellAnchor>
    <xdr:from>
      <xdr:col>48</xdr:col>
      <xdr:colOff>123825</xdr:colOff>
      <xdr:row>17</xdr:row>
      <xdr:rowOff>104775</xdr:rowOff>
    </xdr:from>
    <xdr:to>
      <xdr:col>59</xdr:col>
      <xdr:colOff>76200</xdr:colOff>
      <xdr:row>29</xdr:row>
      <xdr:rowOff>47625</xdr:rowOff>
    </xdr:to>
    <xdr:cxnSp macro="">
      <xdr:nvCxnSpPr>
        <xdr:cNvPr id="7" name="AutoShape 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>
          <a:cxnSpLocks noChangeShapeType="1"/>
        </xdr:cNvCxnSpPr>
      </xdr:nvCxnSpPr>
      <xdr:spPr bwMode="auto">
        <a:xfrm rot="10800000">
          <a:off x="2098098" y="4347730"/>
          <a:ext cx="2359602" cy="2453986"/>
        </a:xfrm>
        <a:prstGeom prst="bentConnector3">
          <a:avLst>
            <a:gd name="adj1" fmla="val 67190"/>
          </a:avLst>
        </a:prstGeom>
        <a:noFill/>
        <a:ln w="9525">
          <a:solidFill>
            <a:srgbClr val="000000"/>
          </a:solidFill>
          <a:prstDash val="dash"/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77</xdr:col>
      <xdr:colOff>28574</xdr:colOff>
      <xdr:row>10</xdr:row>
      <xdr:rowOff>152400</xdr:rowOff>
    </xdr:from>
    <xdr:to>
      <xdr:col>80</xdr:col>
      <xdr:colOff>142874</xdr:colOff>
      <xdr:row>13</xdr:row>
      <xdr:rowOff>161925</xdr:rowOff>
    </xdr:to>
    <xdr:sp macro="" textlink="">
      <xdr:nvSpPr>
        <xdr:cNvPr id="8" name="AutoShape 4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8202756" y="2819400"/>
          <a:ext cx="1136073" cy="684934"/>
        </a:xfrm>
        <a:prstGeom prst="borderCallout1">
          <a:avLst>
            <a:gd name="adj1" fmla="val 112903"/>
            <a:gd name="adj2" fmla="val 88000"/>
            <a:gd name="adj3" fmla="val 112903"/>
            <a:gd name="adj4" fmla="val -43000"/>
          </a:avLst>
        </a:prstGeom>
        <a:solidFill>
          <a:srgbClr val="FFFFFF"/>
        </a:solidFill>
        <a:ln w="25400">
          <a:solidFill>
            <a:srgbClr val="000000"/>
          </a:solidFill>
          <a:prstDash val="dash"/>
          <a:miter lim="800000"/>
          <a:headEnd type="triangle" w="med" len="med"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壁なし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ｱｺｰﾃﾞｨｵﾝ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ｶｰﾃﾝのみ</a:t>
          </a:r>
        </a:p>
      </xdr:txBody>
    </xdr:sp>
    <xdr:clientData/>
  </xdr:twoCellAnchor>
  <xdr:oneCellAnchor>
    <xdr:from>
      <xdr:col>78</xdr:col>
      <xdr:colOff>200025</xdr:colOff>
      <xdr:row>3</xdr:row>
      <xdr:rowOff>38100</xdr:rowOff>
    </xdr:from>
    <xdr:ext cx="1672070" cy="1736148"/>
    <xdr:pic>
      <xdr:nvPicPr>
        <xdr:cNvPr id="9" name="Picture 5" descr="カッパル1左向き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111827"/>
          <a:ext cx="1672070" cy="1736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43</xdr:col>
      <xdr:colOff>459441</xdr:colOff>
      <xdr:row>0</xdr:row>
      <xdr:rowOff>156882</xdr:rowOff>
    </xdr:from>
    <xdr:to>
      <xdr:col>48</xdr:col>
      <xdr:colOff>145677</xdr:colOff>
      <xdr:row>2</xdr:row>
      <xdr:rowOff>147917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Arrowheads="1"/>
        </xdr:cNvSpPr>
      </xdr:nvSpPr>
      <xdr:spPr bwMode="auto">
        <a:xfrm>
          <a:off x="10936941" y="156882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200025</xdr:rowOff>
    </xdr:from>
    <xdr:to>
      <xdr:col>19</xdr:col>
      <xdr:colOff>276225</xdr:colOff>
      <xdr:row>10</xdr:row>
      <xdr:rowOff>409575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 rot="461657">
          <a:off x="10200109" y="3504617"/>
          <a:ext cx="3115647" cy="730509"/>
          <a:chOff x="7104" y="3055"/>
          <a:chExt cx="3161" cy="1149"/>
        </a:xfrm>
      </xdr:grpSpPr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7" name="WordArt 5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  <xdr:twoCellAnchor>
    <xdr:from>
      <xdr:col>14</xdr:col>
      <xdr:colOff>542925</xdr:colOff>
      <xdr:row>40</xdr:row>
      <xdr:rowOff>171450</xdr:rowOff>
    </xdr:from>
    <xdr:to>
      <xdr:col>19</xdr:col>
      <xdr:colOff>276225</xdr:colOff>
      <xdr:row>41</xdr:row>
      <xdr:rowOff>171450</xdr:rowOff>
    </xdr:to>
    <xdr:grpSp>
      <xdr:nvGrpSpPr>
        <xdr:cNvPr id="8" name="Group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 rot="461657">
          <a:off x="10200109" y="17339777"/>
          <a:ext cx="3115647" cy="520959"/>
          <a:chOff x="7104" y="3055"/>
          <a:chExt cx="3161" cy="1149"/>
        </a:xfrm>
      </xdr:grpSpPr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 rot="-864607">
            <a:off x="7104" y="3055"/>
            <a:ext cx="3161" cy="1149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游明朝"/>
                <a:ea typeface="游明朝"/>
              </a:rPr>
              <a:t> </a:t>
            </a:r>
          </a:p>
        </xdr:txBody>
      </xdr:sp>
      <xdr:sp macro="" textlink="">
        <xdr:nvSpPr>
          <xdr:cNvPr id="10" name="WordArt 5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-897729">
            <a:off x="7474" y="3263"/>
            <a:ext cx="2300" cy="74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b="1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>
                  <a:outerShdw dist="35921" dir="2700000" algn="ctr" rotWithShape="0">
                    <a:srgbClr val="808080">
                      <a:alpha val="80000"/>
                    </a:srgbClr>
                  </a:outerShdw>
                </a:effectLst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記入例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41</xdr:row>
      <xdr:rowOff>47625</xdr:rowOff>
    </xdr:from>
    <xdr:to>
      <xdr:col>16</xdr:col>
      <xdr:colOff>638175</xdr:colOff>
      <xdr:row>52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41</xdr:row>
      <xdr:rowOff>47625</xdr:rowOff>
    </xdr:from>
    <xdr:to>
      <xdr:col>34</xdr:col>
      <xdr:colOff>19050</xdr:colOff>
      <xdr:row>52</xdr:row>
      <xdr:rowOff>123825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00525" y="8953500"/>
          <a:ext cx="43243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54</xdr:row>
      <xdr:rowOff>123824</xdr:rowOff>
    </xdr:from>
    <xdr:to>
      <xdr:col>24</xdr:col>
      <xdr:colOff>304800</xdr:colOff>
      <xdr:row>57</xdr:row>
      <xdr:rowOff>19049</xdr:rowOff>
    </xdr:to>
    <xdr:sp macro="" textlink="">
      <xdr:nvSpPr>
        <xdr:cNvPr id="37" name="四角形吹き出し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47900" y="115252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45</xdr:row>
      <xdr:rowOff>171450</xdr:rowOff>
    </xdr:from>
    <xdr:to>
      <xdr:col>25</xdr:col>
      <xdr:colOff>133350</xdr:colOff>
      <xdr:row>54</xdr:row>
      <xdr:rowOff>28575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41</xdr:row>
      <xdr:rowOff>47625</xdr:rowOff>
    </xdr:from>
    <xdr:to>
      <xdr:col>33</xdr:col>
      <xdr:colOff>638175</xdr:colOff>
      <xdr:row>52</xdr:row>
      <xdr:rowOff>123825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171950" y="87249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35</xdr:row>
      <xdr:rowOff>44453</xdr:rowOff>
    </xdr:from>
    <xdr:to>
      <xdr:col>33</xdr:col>
      <xdr:colOff>383304</xdr:colOff>
      <xdr:row>39</xdr:row>
      <xdr:rowOff>70997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 rot="21083032">
          <a:off x="6438516" y="74644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22" name="四角形吹き出し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44" name="四角形吹き出し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54" name="四角形吹き出し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8</xdr:col>
      <xdr:colOff>133350</xdr:colOff>
      <xdr:row>99</xdr:row>
      <xdr:rowOff>47625</xdr:rowOff>
    </xdr:from>
    <xdr:to>
      <xdr:col>16</xdr:col>
      <xdr:colOff>638175</xdr:colOff>
      <xdr:row>110</xdr:row>
      <xdr:rowOff>123825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4171950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ご利用にあたって</a:t>
          </a:r>
          <a:r>
            <a:rPr kumimoji="1" lang="en-US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＜食堂について＞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（１）食堂での食事時間　　　　　　（２）野外炊飯の食材受け取り時間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①朝食　　７：３０～　８：１５　　　　　①朝食　　６：３０～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②昼食　１２：００～１３：００　　　　　②昼食　１０：３０～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③夕食　１８：００～１９：００　　　　　③夕食　１５：３０～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＜入浴について＞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・入浴時間　１９：００～２２：００（シャワーは要相談）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・団体数が多い時は、時間調整します。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＜用具数は以下の数を書いてください＞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カヌー→艇数　　　野外炊飯・ボンファイヤー→班数　　　テント→張数</a:t>
          </a:r>
          <a:endParaRPr lang="ja-JP" altLang="ja-JP" sz="1000">
            <a:effectLst/>
          </a:endParaRPr>
        </a:p>
        <a:p>
          <a:r>
            <a:rPr kumimoji="1" lang="ja-JP" altLang="ja-JP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それ以外→使用する（クラフトは作成する）個数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34</xdr:col>
      <xdr:colOff>0</xdr:colOff>
      <xdr:row>99</xdr:row>
      <xdr:rowOff>47625</xdr:rowOff>
    </xdr:from>
    <xdr:to>
      <xdr:col>34</xdr:col>
      <xdr:colOff>19050</xdr:colOff>
      <xdr:row>110</xdr:row>
      <xdr:rowOff>123825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7049750" y="8953500"/>
          <a:ext cx="1905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１７：３０～１８：１５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１８：１５～２２：００（シャワーは要相談）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いかだ→艇数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21</xdr:col>
      <xdr:colOff>104775</xdr:colOff>
      <xdr:row>112</xdr:row>
      <xdr:rowOff>123824</xdr:rowOff>
    </xdr:from>
    <xdr:to>
      <xdr:col>24</xdr:col>
      <xdr:colOff>304800</xdr:colOff>
      <xdr:row>115</xdr:row>
      <xdr:rowOff>19049</xdr:rowOff>
    </xdr:to>
    <xdr:sp macro="" textlink="">
      <xdr:nvSpPr>
        <xdr:cNvPr id="63" name="四角形吹き出し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>
        <a:xfrm>
          <a:off x="10772775" y="11753849"/>
          <a:ext cx="1743075" cy="523875"/>
        </a:xfrm>
        <a:prstGeom prst="wedgeRectCallout">
          <a:avLst>
            <a:gd name="adj1" fmla="val 59673"/>
            <a:gd name="adj2" fmla="val 18266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ysClr val="windowText" lastClr="000000"/>
              </a:solidFill>
            </a:rPr>
            <a:t>記入が終わったら、チェックで確認をお願いします。</a:t>
          </a:r>
        </a:p>
      </xdr:txBody>
    </xdr:sp>
    <xdr:clientData/>
  </xdr:twoCellAnchor>
  <xdr:twoCellAnchor>
    <xdr:from>
      <xdr:col>17</xdr:col>
      <xdr:colOff>85725</xdr:colOff>
      <xdr:row>103</xdr:row>
      <xdr:rowOff>171450</xdr:rowOff>
    </xdr:from>
    <xdr:to>
      <xdr:col>25</xdr:col>
      <xdr:colOff>133350</xdr:colOff>
      <xdr:row>112</xdr:row>
      <xdr:rowOff>28575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8610600" y="9915525"/>
          <a:ext cx="4086225" cy="1743075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１．時刻や場所等は　わかる範囲で記入してください。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相談にも応じます。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２．利用申請時と変更がある場合</a:t>
          </a:r>
          <a:endParaRPr kumimoji="1" lang="en-US" altLang="ja-JP" sz="1100"/>
        </a:p>
        <a:p>
          <a:pPr algn="l"/>
          <a:r>
            <a:rPr kumimoji="1" lang="ja-JP" altLang="en-US" sz="1100"/>
            <a:t>　①カヌーと宿泊形態の変更はできません。</a:t>
          </a:r>
          <a:endParaRPr kumimoji="1" lang="en-US" altLang="ja-JP" sz="1100"/>
        </a:p>
        <a:p>
          <a:pPr algn="l"/>
          <a:r>
            <a:rPr kumimoji="1" lang="ja-JP" altLang="en-US" sz="1100"/>
            <a:t>　②変更があった場合、電話等ですぐにお知らせください。</a:t>
          </a:r>
        </a:p>
      </xdr:txBody>
    </xdr:sp>
    <xdr:clientData/>
  </xdr:twoCellAnchor>
  <xdr:twoCellAnchor>
    <xdr:from>
      <xdr:col>25</xdr:col>
      <xdr:colOff>133350</xdr:colOff>
      <xdr:row>99</xdr:row>
      <xdr:rowOff>47625</xdr:rowOff>
    </xdr:from>
    <xdr:to>
      <xdr:col>33</xdr:col>
      <xdr:colOff>638175</xdr:colOff>
      <xdr:row>110</xdr:row>
      <xdr:rowOff>123825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>
        <a:xfrm>
          <a:off x="12696825" y="8953500"/>
          <a:ext cx="4343400" cy="2381250"/>
        </a:xfrm>
        <a:prstGeom prst="rect">
          <a:avLst/>
        </a:prstGeom>
        <a:ln w="317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/>
            <a:t>【</a:t>
          </a:r>
          <a:r>
            <a:rPr kumimoji="1" lang="ja-JP" altLang="en-US" sz="1000" b="1"/>
            <a:t>ご利用にあたって</a:t>
          </a:r>
          <a:r>
            <a:rPr kumimoji="1" lang="en-US" altLang="ja-JP" sz="1000" b="1"/>
            <a:t>】</a:t>
          </a:r>
        </a:p>
        <a:p>
          <a:pPr algn="l"/>
          <a:r>
            <a:rPr kumimoji="1" lang="ja-JP" altLang="en-US" sz="1000" b="1"/>
            <a:t>＜食堂について＞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（１）食堂での食事時間　　　　　　（２）野外炊飯の食材受け取り時間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①朝食　　７：３０～　８：１５　　　　　①朝食　　６：３０～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②昼食　１２：００～１３：００　　　　　②昼食　１０：３０～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　　③夕食　１８：００～１９：００　　　　　③夕食　１５：３０～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＜入浴について＞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・入浴時間　１９：００～２２：００（シャワーは要相談）</a:t>
          </a:r>
          <a:endParaRPr kumimoji="1" lang="en-US" altLang="ja-JP" sz="1000" b="1"/>
        </a:p>
        <a:p>
          <a:pPr algn="l"/>
          <a:r>
            <a:rPr kumimoji="1" lang="ja-JP" altLang="en-US" sz="1000" b="1"/>
            <a:t>・団体数が多い時は、時間調整します。</a:t>
          </a:r>
          <a:endParaRPr kumimoji="1" lang="en-US" altLang="ja-JP" sz="1000" b="1"/>
        </a:p>
        <a:p>
          <a:pPr algn="l"/>
          <a:r>
            <a:rPr kumimoji="1" lang="ja-JP" altLang="en-US" sz="1000" b="1"/>
            <a:t>＜用具数は以下の数を書いてください＞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カヌー→艇数　　　野外炊飯・ボンファイヤー→班数　　　テント→張数</a:t>
          </a:r>
          <a:endParaRPr kumimoji="1" lang="en-US" altLang="ja-JP" sz="1000" b="1"/>
        </a:p>
        <a:p>
          <a:pPr algn="l">
            <a:lnSpc>
              <a:spcPts val="1100"/>
            </a:lnSpc>
          </a:pPr>
          <a:r>
            <a:rPr kumimoji="1" lang="ja-JP" altLang="en-US" sz="1000" b="1"/>
            <a:t>それ以外→使用する（クラフトは作成する）個数</a:t>
          </a:r>
        </a:p>
      </xdr:txBody>
    </xdr:sp>
    <xdr:clientData/>
  </xdr:twoCellAnchor>
  <xdr:twoCellAnchor>
    <xdr:from>
      <xdr:col>30</xdr:col>
      <xdr:colOff>94866</xdr:colOff>
      <xdr:row>93</xdr:row>
      <xdr:rowOff>44453</xdr:rowOff>
    </xdr:from>
    <xdr:to>
      <xdr:col>33</xdr:col>
      <xdr:colOff>383304</xdr:colOff>
      <xdr:row>97</xdr:row>
      <xdr:rowOff>70997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>
        <a:xfrm rot="21083032">
          <a:off x="14963391" y="7693028"/>
          <a:ext cx="1821963" cy="864744"/>
        </a:xfrm>
        <a:prstGeom prst="rect">
          <a:avLst/>
        </a:prstGeom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324971</xdr:colOff>
      <xdr:row>5</xdr:row>
      <xdr:rowOff>212911</xdr:rowOff>
    </xdr:from>
    <xdr:to>
      <xdr:col>37</xdr:col>
      <xdr:colOff>19050</xdr:colOff>
      <xdr:row>7</xdr:row>
      <xdr:rowOff>210670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1440646" y="1813111"/>
          <a:ext cx="1875304" cy="6454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37</xdr:col>
      <xdr:colOff>114300</xdr:colOff>
      <xdr:row>9</xdr:row>
      <xdr:rowOff>190499</xdr:rowOff>
    </xdr:from>
    <xdr:to>
      <xdr:col>43</xdr:col>
      <xdr:colOff>209550</xdr:colOff>
      <xdr:row>11</xdr:row>
      <xdr:rowOff>68916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411200" y="3086099"/>
          <a:ext cx="2457450" cy="526117"/>
        </a:xfrm>
        <a:prstGeom prst="wedgeRectCallout">
          <a:avLst>
            <a:gd name="adj1" fmla="val -31244"/>
            <a:gd name="adj2" fmla="val 14595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「食形態」が選択されていない場合、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</a:p>
      </xdr:txBody>
    </xdr:sp>
    <xdr:clientData/>
  </xdr:twoCellAnchor>
  <xdr:twoCellAnchor>
    <xdr:from>
      <xdr:col>41</xdr:col>
      <xdr:colOff>238125</xdr:colOff>
      <xdr:row>25</xdr:row>
      <xdr:rowOff>57150</xdr:rowOff>
    </xdr:from>
    <xdr:to>
      <xdr:col>47</xdr:col>
      <xdr:colOff>495300</xdr:colOff>
      <xdr:row>28</xdr:row>
      <xdr:rowOff>40342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192375" y="7677150"/>
          <a:ext cx="2600325" cy="659467"/>
        </a:xfrm>
        <a:prstGeom prst="wedgeRectCallout">
          <a:avLst>
            <a:gd name="adj1" fmla="val -49443"/>
            <a:gd name="adj2" fmla="val 16287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「朝・昼・夕」が選択されていない場合、</a:t>
          </a:r>
          <a:endParaRPr kumimoji="1" lang="en-US" altLang="ja-JP" sz="1100" b="1"/>
        </a:p>
        <a:p>
          <a:pPr algn="l"/>
          <a:r>
            <a:rPr kumimoji="1" lang="ja-JP" altLang="en-US" sz="1100" b="1"/>
            <a:t>メニュー選択はできません。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班分けの必要なメニューが選択できます。</a:t>
          </a:r>
        </a:p>
      </xdr:txBody>
    </xdr:sp>
    <xdr:clientData/>
  </xdr:twoCellAnchor>
  <xdr:twoCellAnchor>
    <xdr:from>
      <xdr:col>39</xdr:col>
      <xdr:colOff>76199</xdr:colOff>
      <xdr:row>20</xdr:row>
      <xdr:rowOff>123825</xdr:rowOff>
    </xdr:from>
    <xdr:to>
      <xdr:col>45</xdr:col>
      <xdr:colOff>152400</xdr:colOff>
      <xdr:row>22</xdr:row>
      <xdr:rowOff>126067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4287499" y="6124575"/>
          <a:ext cx="2305051" cy="649942"/>
        </a:xfrm>
        <a:prstGeom prst="wedgeRectCallout">
          <a:avLst>
            <a:gd name="adj1" fmla="val -63119"/>
            <a:gd name="adj2" fmla="val 1028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「補助食」を申し込む場合は、このセルから選択してください。右のセルに注文数を入力してください。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349494</xdr:colOff>
      <xdr:row>5</xdr:row>
      <xdr:rowOff>34437</xdr:rowOff>
    </xdr:from>
    <xdr:to>
      <xdr:col>27</xdr:col>
      <xdr:colOff>167423</xdr:colOff>
      <xdr:row>8</xdr:row>
      <xdr:rowOff>299542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1319" y="1520337"/>
          <a:ext cx="2913554" cy="1036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0</xdr:row>
      <xdr:rowOff>180976</xdr:rowOff>
    </xdr:from>
    <xdr:to>
      <xdr:col>28</xdr:col>
      <xdr:colOff>114300</xdr:colOff>
      <xdr:row>2</xdr:row>
      <xdr:rowOff>161926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104775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8" name="Rectangle 3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0" name="Rectangl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39</xdr:row>
      <xdr:rowOff>180976</xdr:rowOff>
    </xdr:from>
    <xdr:to>
      <xdr:col>28</xdr:col>
      <xdr:colOff>114300</xdr:colOff>
      <xdr:row>41</xdr:row>
      <xdr:rowOff>161926</xdr:rowOff>
    </xdr:to>
    <xdr:sp macro="" textlink="">
      <xdr:nvSpPr>
        <xdr:cNvPr id="13" name="Rectangle 3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4" name="Rectangle 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23</xdr:col>
      <xdr:colOff>104775</xdr:colOff>
      <xdr:row>78</xdr:row>
      <xdr:rowOff>180976</xdr:rowOff>
    </xdr:from>
    <xdr:to>
      <xdr:col>28</xdr:col>
      <xdr:colOff>114300</xdr:colOff>
      <xdr:row>80</xdr:row>
      <xdr:rowOff>161926</xdr:rowOff>
    </xdr:to>
    <xdr:sp macro="" textlink="">
      <xdr:nvSpPr>
        <xdr:cNvPr id="15" name="Rectangle 3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7772400" y="180976"/>
          <a:ext cx="1676400" cy="64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38099</xdr:colOff>
      <xdr:row>3</xdr:row>
      <xdr:rowOff>295275</xdr:rowOff>
    </xdr:from>
    <xdr:to>
      <xdr:col>45</xdr:col>
      <xdr:colOff>209549</xdr:colOff>
      <xdr:row>5</xdr:row>
      <xdr:rowOff>247650</xdr:rowOff>
    </xdr:to>
    <xdr:sp macro="" textlink="">
      <xdr:nvSpPr>
        <xdr:cNvPr id="32" name="Rectangle 5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5705474" y="809625"/>
          <a:ext cx="1838325" cy="723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26</xdr:col>
      <xdr:colOff>219075</xdr:colOff>
      <xdr:row>16</xdr:row>
      <xdr:rowOff>161925</xdr:rowOff>
    </xdr:from>
    <xdr:to>
      <xdr:col>42</xdr:col>
      <xdr:colOff>142875</xdr:colOff>
      <xdr:row>20</xdr:row>
      <xdr:rowOff>171450</xdr:rowOff>
    </xdr:to>
    <xdr:sp macro=""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 bwMode="auto">
        <a:xfrm>
          <a:off x="1219200" y="4857750"/>
          <a:ext cx="5257800" cy="10763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◆自然教室等の団体はご提出不要です。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HG創英角ｺﾞｼｯｸUB"/>
          </a:endParaRP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創英角ｺﾞｼｯｸUB"/>
              <a:ea typeface="HG創英角ｺﾞｼｯｸUB"/>
            </a:rPr>
            <a:t>◆該当・非該当は、自然の家で判断します。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338345</xdr:colOff>
      <xdr:row>15</xdr:row>
      <xdr:rowOff>65598</xdr:rowOff>
    </xdr:from>
    <xdr:to>
      <xdr:col>13</xdr:col>
      <xdr:colOff>338345</xdr:colOff>
      <xdr:row>16</xdr:row>
      <xdr:rowOff>254693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9625220" y="3704148"/>
          <a:ext cx="0" cy="48437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275231</xdr:colOff>
      <xdr:row>15</xdr:row>
      <xdr:rowOff>64936</xdr:rowOff>
    </xdr:from>
    <xdr:to>
      <xdr:col>15</xdr:col>
      <xdr:colOff>275231</xdr:colOff>
      <xdr:row>16</xdr:row>
      <xdr:rowOff>233964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2124331" y="3703486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334451</xdr:colOff>
      <xdr:row>14</xdr:row>
      <xdr:rowOff>185034</xdr:rowOff>
    </xdr:from>
    <xdr:to>
      <xdr:col>14</xdr:col>
      <xdr:colOff>1930352</xdr:colOff>
      <xdr:row>17</xdr:row>
      <xdr:rowOff>19051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0307126" y="3528309"/>
          <a:ext cx="1538751" cy="719842"/>
        </a:xfrm>
        <a:prstGeom prst="wedgeRectCallout">
          <a:avLst>
            <a:gd name="adj1" fmla="val -75140"/>
            <a:gd name="adj2" fmla="val -2715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同上の場合は、矢印で表して頂いてもかまいません。</a:t>
          </a:r>
        </a:p>
      </xdr:txBody>
    </xdr:sp>
    <xdr:clientData/>
  </xdr:twoCellAnchor>
  <xdr:twoCellAnchor>
    <xdr:from>
      <xdr:col>11</xdr:col>
      <xdr:colOff>241436</xdr:colOff>
      <xdr:row>18</xdr:row>
      <xdr:rowOff>91854</xdr:rowOff>
    </xdr:from>
    <xdr:to>
      <xdr:col>19</xdr:col>
      <xdr:colOff>647699</xdr:colOff>
      <xdr:row>28</xdr:row>
      <xdr:rowOff>152400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28036" y="4616229"/>
          <a:ext cx="6654663" cy="3013296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u="sng"/>
            <a:t>宿泊利用する団体</a:t>
          </a:r>
          <a:r>
            <a:rPr kumimoji="1" lang="ja-JP" altLang="en-US" sz="2000"/>
            <a:t>は、提出をお願いします。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宿泊する日程に〇を記載してください。</a:t>
          </a:r>
          <a:endParaRPr kumimoji="1" lang="en-US" altLang="ja-JP" sz="2000"/>
        </a:p>
        <a:p>
          <a:pPr algn="l"/>
          <a:r>
            <a:rPr kumimoji="1" lang="ja-JP" altLang="en-US" sz="2000"/>
            <a:t>利用日当日までにご提出ください。</a:t>
          </a:r>
        </a:p>
        <a:p>
          <a:pPr algn="l"/>
          <a:r>
            <a:rPr kumimoji="1" lang="ja-JP" altLang="en-US" sz="2000"/>
            <a:t>（同様の内容が示してあれば、別形式</a:t>
          </a:r>
          <a:r>
            <a:rPr kumimoji="1" lang="en-US" altLang="ja-JP" sz="2000"/>
            <a:t>A</a:t>
          </a:r>
          <a:r>
            <a:rPr kumimoji="1" lang="ja-JP" altLang="en-US" sz="2000"/>
            <a:t>４判でも可）</a:t>
          </a:r>
        </a:p>
        <a:p>
          <a:pPr algn="l"/>
          <a:endParaRPr kumimoji="1" lang="en-US" altLang="ja-JP" sz="2000"/>
        </a:p>
        <a:p>
          <a:pPr algn="l"/>
          <a:r>
            <a:rPr kumimoji="1" lang="ja-JP" altLang="en-US" sz="2000" u="sng"/>
            <a:t>日帰り利用団体</a:t>
          </a:r>
          <a:r>
            <a:rPr kumimoji="1" lang="ja-JP" altLang="en-US" sz="2000"/>
            <a:t>の場合は、提出の必要はありません。</a:t>
          </a:r>
          <a:endParaRPr kumimoji="1" lang="en-US" altLang="ja-JP" sz="2000"/>
        </a:p>
      </xdr:txBody>
    </xdr:sp>
    <xdr:clientData/>
  </xdr:twoCellAnchor>
  <xdr:twoCellAnchor>
    <xdr:from>
      <xdr:col>12</xdr:col>
      <xdr:colOff>1504325</xdr:colOff>
      <xdr:row>29</xdr:row>
      <xdr:rowOff>183575</xdr:rowOff>
    </xdr:from>
    <xdr:to>
      <xdr:col>14</xdr:col>
      <xdr:colOff>1306646</xdr:colOff>
      <xdr:row>33</xdr:row>
      <xdr:rowOff>745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 rot="20803495">
          <a:off x="9286250" y="7955975"/>
          <a:ext cx="1993071" cy="99827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4400">
              <a:solidFill>
                <a:srgbClr val="FF0000"/>
              </a:solidFill>
            </a:rPr>
            <a:t>記入例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228600</xdr:colOff>
      <xdr:row>15</xdr:row>
      <xdr:rowOff>66675</xdr:rowOff>
    </xdr:from>
    <xdr:to>
      <xdr:col>16</xdr:col>
      <xdr:colOff>228600</xdr:colOff>
      <xdr:row>16</xdr:row>
      <xdr:rowOff>235703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12449175" y="3705225"/>
          <a:ext cx="0" cy="46430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304800</xdr:colOff>
      <xdr:row>13</xdr:row>
      <xdr:rowOff>38100</xdr:rowOff>
    </xdr:from>
    <xdr:to>
      <xdr:col>19</xdr:col>
      <xdr:colOff>304800</xdr:colOff>
      <xdr:row>17</xdr:row>
      <xdr:rowOff>266700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13639800" y="3086100"/>
          <a:ext cx="0" cy="140970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7</xdr:row>
      <xdr:rowOff>28575</xdr:rowOff>
    </xdr:from>
    <xdr:to>
      <xdr:col>19</xdr:col>
      <xdr:colOff>71901</xdr:colOff>
      <xdr:row>10</xdr:row>
      <xdr:rowOff>138817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11868150" y="1485900"/>
          <a:ext cx="1538751" cy="719842"/>
        </a:xfrm>
        <a:prstGeom prst="wedgeRectCallout">
          <a:avLst>
            <a:gd name="adj1" fmla="val 53614"/>
            <a:gd name="adj2" fmla="val 14618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宿泊者全員が、代表者と同じ場合は、省略してもかまいません。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66675</xdr:rowOff>
    </xdr:from>
    <xdr:to>
      <xdr:col>17</xdr:col>
      <xdr:colOff>200025</xdr:colOff>
      <xdr:row>1</xdr:row>
      <xdr:rowOff>28575</xdr:rowOff>
    </xdr:to>
    <xdr:sp macro="" textlink="">
      <xdr:nvSpPr>
        <xdr:cNvPr id="6" name="正方形/長方形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343275" y="666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9525</xdr:colOff>
      <xdr:row>36</xdr:row>
      <xdr:rowOff>238124</xdr:rowOff>
    </xdr:from>
    <xdr:to>
      <xdr:col>5</xdr:col>
      <xdr:colOff>361950</xdr:colOff>
      <xdr:row>37</xdr:row>
      <xdr:rowOff>762000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9525" y="1031557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rot="16200000" flipH="1">
          <a:off x="3495677" y="104775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0</xdr:row>
      <xdr:rowOff>86287</xdr:rowOff>
    </xdr:from>
    <xdr:to>
      <xdr:col>22</xdr:col>
      <xdr:colOff>238125</xdr:colOff>
      <xdr:row>2</xdr:row>
      <xdr:rowOff>21292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 bwMode="auto">
        <a:xfrm>
          <a:off x="6703919" y="86287"/>
          <a:ext cx="1669677" cy="61856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9525</xdr:colOff>
      <xdr:row>0</xdr:row>
      <xdr:rowOff>19050</xdr:rowOff>
    </xdr:from>
    <xdr:to>
      <xdr:col>35</xdr:col>
      <xdr:colOff>209550</xdr:colOff>
      <xdr:row>0</xdr:row>
      <xdr:rowOff>295275</xdr:rowOff>
    </xdr:to>
    <xdr:sp macro="" textlink="">
      <xdr:nvSpPr>
        <xdr:cNvPr id="12" name="正方形/長方形 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 bwMode="auto">
        <a:xfrm>
          <a:off x="3352800" y="1905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3</xdr:row>
      <xdr:rowOff>295277</xdr:rowOff>
    </xdr:from>
    <xdr:to>
      <xdr:col>27</xdr:col>
      <xdr:colOff>333377</xdr:colOff>
      <xdr:row>4</xdr:row>
      <xdr:rowOff>200028</xdr:rowOff>
    </xdr:to>
    <xdr:cxnSp macro="">
      <xdr:nvCxnSpPr>
        <xdr:cNvPr id="14" name="カギ線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 rot="16200000" flipH="1">
          <a:off x="3495677" y="10191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38</xdr:row>
      <xdr:rowOff>76200</xdr:rowOff>
    </xdr:from>
    <xdr:to>
      <xdr:col>17</xdr:col>
      <xdr:colOff>219075</xdr:colOff>
      <xdr:row>39</xdr:row>
      <xdr:rowOff>38100</xdr:rowOff>
    </xdr:to>
    <xdr:sp macro="" textlink="">
      <xdr:nvSpPr>
        <xdr:cNvPr id="10" name="正方形/長方形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 bwMode="auto">
        <a:xfrm>
          <a:off x="3362325" y="11229975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18</xdr:col>
      <xdr:colOff>47625</xdr:colOff>
      <xdr:row>38</xdr:row>
      <xdr:rowOff>86286</xdr:rowOff>
    </xdr:from>
    <xdr:to>
      <xdr:col>22</xdr:col>
      <xdr:colOff>238125</xdr:colOff>
      <xdr:row>40</xdr:row>
      <xdr:rowOff>67236</xdr:rowOff>
    </xdr:to>
    <xdr:sp macro="" textlink="">
      <xdr:nvSpPr>
        <xdr:cNvPr id="18" name="Rectangl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6703919" y="11348198"/>
          <a:ext cx="1669677" cy="66450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27</xdr:col>
      <xdr:colOff>166407</xdr:colOff>
      <xdr:row>38</xdr:row>
      <xdr:rowOff>108698</xdr:rowOff>
    </xdr:from>
    <xdr:to>
      <xdr:col>35</xdr:col>
      <xdr:colOff>366432</xdr:colOff>
      <xdr:row>39</xdr:row>
      <xdr:rowOff>71159</xdr:rowOff>
    </xdr:to>
    <xdr:sp macro="" textlink="">
      <xdr:nvSpPr>
        <xdr:cNvPr id="19" name="正方形/長方形 2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0150848" y="11370610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0</xdr:col>
      <xdr:colOff>0</xdr:colOff>
      <xdr:row>75</xdr:row>
      <xdr:rowOff>57149</xdr:rowOff>
    </xdr:from>
    <xdr:to>
      <xdr:col>5</xdr:col>
      <xdr:colOff>352425</xdr:colOff>
      <xdr:row>75</xdr:row>
      <xdr:rowOff>819150</xdr:rowOff>
    </xdr:to>
    <xdr:sp macro="" textlink="">
      <xdr:nvSpPr>
        <xdr:cNvPr id="35" name="四角形吹き出し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 bwMode="auto">
        <a:xfrm>
          <a:off x="0" y="10372724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6" name="カギ線コネクタ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41</xdr:row>
      <xdr:rowOff>295277</xdr:rowOff>
    </xdr:from>
    <xdr:to>
      <xdr:col>27</xdr:col>
      <xdr:colOff>333377</xdr:colOff>
      <xdr:row>42</xdr:row>
      <xdr:rowOff>200028</xdr:rowOff>
    </xdr:to>
    <xdr:cxnSp macro="">
      <xdr:nvCxnSpPr>
        <xdr:cNvPr id="40" name="カギ線コネクタ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76</xdr:row>
      <xdr:rowOff>57150</xdr:rowOff>
    </xdr:from>
    <xdr:to>
      <xdr:col>17</xdr:col>
      <xdr:colOff>209550</xdr:colOff>
      <xdr:row>77</xdr:row>
      <xdr:rowOff>19050</xdr:rowOff>
    </xdr:to>
    <xdr:sp macro="" textlink="">
      <xdr:nvSpPr>
        <xdr:cNvPr id="42" name="正方形/長方形 2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 bwMode="auto">
        <a:xfrm>
          <a:off x="3352800" y="22364700"/>
          <a:ext cx="3171825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44" name="カギ線コネクタ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20731</xdr:colOff>
      <xdr:row>76</xdr:row>
      <xdr:rowOff>97491</xdr:rowOff>
    </xdr:from>
    <xdr:to>
      <xdr:col>35</xdr:col>
      <xdr:colOff>220756</xdr:colOff>
      <xdr:row>77</xdr:row>
      <xdr:rowOff>59952</xdr:rowOff>
    </xdr:to>
    <xdr:sp macro="" textlink="">
      <xdr:nvSpPr>
        <xdr:cNvPr id="46" name="正方形/長方形 2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rrowheads="1"/>
        </xdr:cNvSpPr>
      </xdr:nvSpPr>
      <xdr:spPr bwMode="auto">
        <a:xfrm>
          <a:off x="10005172" y="22621315"/>
          <a:ext cx="3158378" cy="27622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山形県金峰少年自然の家 分館 海浜自然の家</a:t>
          </a:r>
        </a:p>
      </xdr:txBody>
    </xdr: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48" name="カギ線コネクタ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/>
      </xdr:nvCxnSpPr>
      <xdr:spPr>
        <a:xfrm rot="16200000" flipH="1">
          <a:off x="1018222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</xdr:colOff>
      <xdr:row>76</xdr:row>
      <xdr:rowOff>52668</xdr:rowOff>
    </xdr:from>
    <xdr:to>
      <xdr:col>22</xdr:col>
      <xdr:colOff>238125</xdr:colOff>
      <xdr:row>78</xdr:row>
      <xdr:rowOff>33618</xdr:rowOff>
    </xdr:to>
    <xdr:sp macro="" textlink="">
      <xdr:nvSpPr>
        <xdr:cNvPr id="61" name="Rectangle 3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 bwMode="auto">
        <a:xfrm>
          <a:off x="6703919" y="22576492"/>
          <a:ext cx="1669677" cy="6645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113</xdr:row>
      <xdr:rowOff>57149</xdr:rowOff>
    </xdr:from>
    <xdr:to>
      <xdr:col>5</xdr:col>
      <xdr:colOff>352425</xdr:colOff>
      <xdr:row>113</xdr:row>
      <xdr:rowOff>819150</xdr:rowOff>
    </xdr:to>
    <xdr:sp macro="" textlink="">
      <xdr:nvSpPr>
        <xdr:cNvPr id="67" name="四角形吹き出し 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 bwMode="auto">
        <a:xfrm>
          <a:off x="0" y="21526499"/>
          <a:ext cx="2209800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8" name="カギ線コネクタ 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CxnSpPr/>
      </xdr:nvCxnSpPr>
      <xdr:spPr>
        <a:xfrm rot="16200000" flipH="1">
          <a:off x="349567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190502</xdr:colOff>
      <xdr:row>79</xdr:row>
      <xdr:rowOff>295277</xdr:rowOff>
    </xdr:from>
    <xdr:to>
      <xdr:col>27</xdr:col>
      <xdr:colOff>333377</xdr:colOff>
      <xdr:row>80</xdr:row>
      <xdr:rowOff>200028</xdr:rowOff>
    </xdr:to>
    <xdr:cxnSp macro="">
      <xdr:nvCxnSpPr>
        <xdr:cNvPr id="71" name="カギ線コネクタ 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CxnSpPr/>
      </xdr:nvCxnSpPr>
      <xdr:spPr>
        <a:xfrm rot="16200000" flipH="1">
          <a:off x="10182227" y="12487277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3" name="カギ線コネクタ 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4" name="カギ線コネクタ 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5" name="カギ線コネクタ 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6" name="カギ線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78" name="カギ線コネクタ 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9" name="カギ線コネクタ 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39" name="カギ線コネクタ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1" name="カギ線コネクタ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/>
      </xdr:nvCxnSpPr>
      <xdr:spPr>
        <a:xfrm rot="16200000" flipH="1">
          <a:off x="3495677" y="1333502"/>
          <a:ext cx="21907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37" name="カギ線コネクタ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7" name="カギ線コネクタ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49" name="カギ線コネクタ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0" name="カギ線コネクタ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3</xdr:row>
      <xdr:rowOff>295277</xdr:rowOff>
    </xdr:from>
    <xdr:to>
      <xdr:col>9</xdr:col>
      <xdr:colOff>333377</xdr:colOff>
      <xdr:row>4</xdr:row>
      <xdr:rowOff>200028</xdr:rowOff>
    </xdr:to>
    <xdr:cxnSp macro="">
      <xdr:nvCxnSpPr>
        <xdr:cNvPr id="51" name="カギ線コネクタ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CxnSpPr/>
      </xdr:nvCxnSpPr>
      <xdr:spPr>
        <a:xfrm rot="16200000" flipH="1">
          <a:off x="3480829" y="12592332"/>
          <a:ext cx="218516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37</xdr:row>
      <xdr:rowOff>2800</xdr:rowOff>
    </xdr:from>
    <xdr:to>
      <xdr:col>23</xdr:col>
      <xdr:colOff>361950</xdr:colOff>
      <xdr:row>37</xdr:row>
      <xdr:rowOff>762000</xdr:rowOff>
    </xdr:to>
    <xdr:sp macro="" textlink="">
      <xdr:nvSpPr>
        <xdr:cNvPr id="53" name="四角形吹き出し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 bwMode="auto">
        <a:xfrm>
          <a:off x="6665819" y="10424271"/>
          <a:ext cx="2201396" cy="759200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11206</xdr:colOff>
      <xdr:row>75</xdr:row>
      <xdr:rowOff>23531</xdr:rowOff>
    </xdr:from>
    <xdr:to>
      <xdr:col>23</xdr:col>
      <xdr:colOff>363631</xdr:colOff>
      <xdr:row>75</xdr:row>
      <xdr:rowOff>785532</xdr:rowOff>
    </xdr:to>
    <xdr:sp macro="" textlink="">
      <xdr:nvSpPr>
        <xdr:cNvPr id="54" name="四角形吹き出し 1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 bwMode="auto">
        <a:xfrm>
          <a:off x="6667500" y="21706913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18</xdr:col>
      <xdr:colOff>22412</xdr:colOff>
      <xdr:row>113</xdr:row>
      <xdr:rowOff>34737</xdr:rowOff>
    </xdr:from>
    <xdr:to>
      <xdr:col>24</xdr:col>
      <xdr:colOff>5043</xdr:colOff>
      <xdr:row>113</xdr:row>
      <xdr:rowOff>796738</xdr:rowOff>
    </xdr:to>
    <xdr:sp macro="" textlink="">
      <xdr:nvSpPr>
        <xdr:cNvPr id="55" name="四角形吹き出し 1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 bwMode="auto">
        <a:xfrm>
          <a:off x="6678706" y="32980031"/>
          <a:ext cx="2201396" cy="762001"/>
        </a:xfrm>
        <a:prstGeom prst="wedgeRectCallout">
          <a:avLst>
            <a:gd name="adj1" fmla="val -12134"/>
            <a:gd name="adj2" fmla="val 44463"/>
          </a:avLst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海浜自然の家　</a:t>
          </a:r>
          <a:endParaRPr lang="en-US" altLang="ja-JP" sz="1200" b="0" i="0" u="none" strike="noStrike" baseline="0">
            <a:solidFill>
              <a:srgbClr val="000000"/>
            </a:solidFill>
            <a:latin typeface="BIZ UDゴシック"/>
            <a:ea typeface="BIZ UD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FAX : 0234-77-3725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BIZ UD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Mail: kaihin@asoviva-p.jp</a:t>
          </a:r>
        </a:p>
      </xdr:txBody>
    </xdr: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45" name="カギ線コネクタ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6" name="カギ線コネクタ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7" name="カギ線コネクタ 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8" name="カギ線コネクタ 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59" name="カギ線コネクタ 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41</xdr:row>
      <xdr:rowOff>295277</xdr:rowOff>
    </xdr:from>
    <xdr:to>
      <xdr:col>9</xdr:col>
      <xdr:colOff>333377</xdr:colOff>
      <xdr:row>42</xdr:row>
      <xdr:rowOff>200028</xdr:rowOff>
    </xdr:to>
    <xdr:cxnSp macro="">
      <xdr:nvCxnSpPr>
        <xdr:cNvPr id="60" name="カギ線コネクタ 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2" name="カギ線コネクタ 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3" name="カギ線コネクタ 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4" name="カギ線コネクタ 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5" name="カギ線コネクタ 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6" name="カギ線コネクタ 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69" name="カギ線コネクタ 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190502</xdr:colOff>
      <xdr:row>79</xdr:row>
      <xdr:rowOff>295277</xdr:rowOff>
    </xdr:from>
    <xdr:to>
      <xdr:col>9</xdr:col>
      <xdr:colOff>333377</xdr:colOff>
      <xdr:row>80</xdr:row>
      <xdr:rowOff>200028</xdr:rowOff>
    </xdr:to>
    <xdr:cxnSp macro="">
      <xdr:nvCxnSpPr>
        <xdr:cNvPr id="70" name="カギ線コネクタ 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CxnSpPr/>
      </xdr:nvCxnSpPr>
      <xdr:spPr>
        <a:xfrm rot="16200000" flipH="1">
          <a:off x="3884241" y="1330421"/>
          <a:ext cx="218515" cy="142875"/>
        </a:xfrm>
        <a:prstGeom prst="bentConnector3">
          <a:avLst>
            <a:gd name="adj1" fmla="val 9782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0.&#21033;&#29992;&#35377;&#21487;&#26360;\R7&#24180;&#24230;&#21033;&#29992;&#35377;&#21487;&#26360;&#65288;&#26412;&#39208;&#65289;\&#36865;&#20184;&#12487;&#12540;&#12479;\&#12304;&#22243;&#20307;&#21517;&#12305;R&#65303;&#30003;&#35531;&#26360;&#39006;&#19968;&#24335;&#65288;&#37329;&#237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6.&#12507;&#12540;&#12512;&#12506;&#12540;&#12472;&#25522;&#36617;&#12487;&#12540;&#12479;/R7&#38306;&#20418;/3.&#21508;&#31278;&#30003;&#35531;&#26360;/&#28023;&#27996;/&#32102;&#39135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①人数表"/>
      <sheetName val="②活動プログラム"/>
      <sheetName val="③給食申込書"/>
      <sheetName val="食形態"/>
      <sheetName val="班分け"/>
      <sheetName val="補助食・おやつ"/>
      <sheetName val="③食物アレルギー個人調査票"/>
      <sheetName val="④金峰バス利用申込書"/>
      <sheetName val="⑤指導者・責任者名簿"/>
      <sheetName val="⑥宿泊者名簿"/>
      <sheetName val="⑦いかだレスキュー艇依頼申請書"/>
      <sheetName val="⑧いかだ・海活動計画表"/>
      <sheetName val="⑨温水シャワー・海テラス使用申請書"/>
      <sheetName val="⑩加茂水産高校関係申請書"/>
      <sheetName val="⑪海のゆりかご学習"/>
      <sheetName val="【団体名】R７申請書類一式（金峰）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5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③給食申込書"/>
      <sheetName val="食形態"/>
      <sheetName val="班分け"/>
      <sheetName val="補助食・おやつ"/>
      <sheetName val="給食申込書"/>
    </sheetNames>
    <sheetDataSet>
      <sheetData sheetId="0"/>
      <sheetData sheetId="1">
        <row r="1">
          <cell r="A1" t="str">
            <v>館内食朝</v>
          </cell>
          <cell r="B1" t="str">
            <v>野外炊飯朝</v>
          </cell>
          <cell r="C1" t="str">
            <v>レトルト炊飯朝</v>
          </cell>
          <cell r="D1" t="str">
            <v>特別食朝</v>
          </cell>
          <cell r="E1" t="str">
            <v>弁当朝</v>
          </cell>
          <cell r="G1" t="str">
            <v>館内食昼</v>
          </cell>
          <cell r="H1" t="str">
            <v>野外炊飯昼</v>
          </cell>
          <cell r="I1" t="str">
            <v>レトルト炊飯昼</v>
          </cell>
          <cell r="J1" t="str">
            <v>特別食昼</v>
          </cell>
          <cell r="K1" t="str">
            <v>弁当昼</v>
          </cell>
          <cell r="M1" t="str">
            <v>館内食夕</v>
          </cell>
          <cell r="N1" t="str">
            <v>野外炊飯夕</v>
          </cell>
          <cell r="O1" t="str">
            <v>レトルト炊飯</v>
          </cell>
          <cell r="P1" t="str">
            <v>特別食夕</v>
          </cell>
          <cell r="Q1" t="str">
            <v>弁当夕</v>
          </cell>
        </row>
      </sheetData>
      <sheetData sheetId="2">
        <row r="1">
          <cell r="A1" t="str">
            <v>朝</v>
          </cell>
          <cell r="B1" t="str">
            <v>昼</v>
          </cell>
          <cell r="C1" t="str">
            <v>夕</v>
          </cell>
        </row>
      </sheetData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A4" totalsRowShown="0" headerRowDxfId="208">
  <autoFilter ref="A1:A4" xr:uid="{00000000-0009-0000-0100-000001000000}"/>
  <tableColumns count="1">
    <tableColumn id="1" xr3:uid="{00000000-0010-0000-0000-000001000000}" name="館内食朝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K1:K5" totalsRowShown="0" headerRowDxfId="199">
  <autoFilter ref="K1:K5" xr:uid="{00000000-0009-0000-0100-00000A000000}"/>
  <tableColumns count="1">
    <tableColumn id="1" xr3:uid="{00000000-0010-0000-0900-000001000000}" name="弁当昼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1:M4" totalsRowShown="0" headerRowDxfId="198">
  <autoFilter ref="M1:M4" xr:uid="{00000000-0009-0000-0100-00000B000000}"/>
  <tableColumns count="1">
    <tableColumn id="1" xr3:uid="{00000000-0010-0000-0A00-000001000000}" name="館内食夕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1:N9" totalsRowShown="0" headerRowDxfId="197">
  <autoFilter ref="N1:N9" xr:uid="{00000000-0009-0000-0100-00000C000000}"/>
  <tableColumns count="1">
    <tableColumn id="1" xr3:uid="{00000000-0010-0000-0B00-000001000000}" name="野外炊飯夕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1:O3" totalsRowShown="0" headerRowDxfId="196">
  <autoFilter ref="O1:O3" xr:uid="{00000000-0009-0000-0100-00000D000000}"/>
  <tableColumns count="1">
    <tableColumn id="1" xr3:uid="{00000000-0010-0000-0C00-000001000000}" name="レトルト炊飯"/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1:P8" totalsRowShown="0" headerRowDxfId="195">
  <autoFilter ref="P1:P8" xr:uid="{00000000-0009-0000-0100-00000E000000}"/>
  <tableColumns count="1">
    <tableColumn id="1" xr3:uid="{00000000-0010-0000-0D00-000001000000}" name="特別食夕"/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1:Q3" totalsRowShown="0" headerRowDxfId="194">
  <autoFilter ref="Q1:Q3" xr:uid="{00000000-0009-0000-0100-00000F000000}"/>
  <tableColumns count="1">
    <tableColumn id="1" xr3:uid="{00000000-0010-0000-0E00-000001000000}" name="弁当夕"/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23" displayName="テーブル23" ref="A1:A19" totalsRowShown="0" headerRowDxfId="193">
  <autoFilter ref="A1:A19" xr:uid="{00000000-0009-0000-0100-000010000000}"/>
  <tableColumns count="1">
    <tableColumn id="1" xr3:uid="{00000000-0010-0000-0F00-000001000000}" name="朝"/>
  </tableColumns>
  <tableStyleInfo name="TableStyleLight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24" displayName="テーブル24" ref="B1:B32" totalsRowShown="0" headerRowDxfId="192">
  <autoFilter ref="B1:B32" xr:uid="{00000000-0009-0000-0100-000011000000}"/>
  <tableColumns count="1">
    <tableColumn id="1" xr3:uid="{00000000-0010-0000-1000-000001000000}" name="昼"/>
  </tableColumns>
  <tableStyleInfo name="TableStyleLight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5" displayName="テーブル25" ref="C1:C23" totalsRowShown="0" headerRowDxfId="191">
  <autoFilter ref="C1:C23" xr:uid="{00000000-0009-0000-0100-000012000000}"/>
  <tableColumns count="1">
    <tableColumn id="1" xr3:uid="{00000000-0010-0000-1100-000001000000}" name="夕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6" totalsRowShown="0" headerRowDxfId="207">
  <autoFilter ref="B1:B6" xr:uid="{00000000-0009-0000-0100-000002000000}"/>
  <tableColumns count="1">
    <tableColumn id="1" xr3:uid="{00000000-0010-0000-0100-000001000000}" name="野外炊飯朝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C1:C3" totalsRowShown="0" headerRowDxfId="206">
  <autoFilter ref="C1:C3" xr:uid="{00000000-0009-0000-0100-000003000000}"/>
  <tableColumns count="1">
    <tableColumn id="1" xr3:uid="{00000000-0010-0000-0200-000001000000}" name="レトルト炊飯朝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D1:D4" totalsRowShown="0" headerRowDxfId="205">
  <autoFilter ref="D1:D4" xr:uid="{00000000-0009-0000-0100-000004000000}"/>
  <tableColumns count="1">
    <tableColumn id="1" xr3:uid="{00000000-0010-0000-0300-000001000000}" name="特別食朝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E1:E4" totalsRowShown="0" headerRowDxfId="204">
  <autoFilter ref="E1:E4" xr:uid="{00000000-0009-0000-0100-000005000000}"/>
  <tableColumns count="1">
    <tableColumn id="1" xr3:uid="{00000000-0010-0000-0400-000001000000}" name="弁当朝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G1:G4" totalsRowShown="0" headerRowDxfId="203">
  <autoFilter ref="G1:G4" xr:uid="{00000000-0009-0000-0100-000006000000}"/>
  <tableColumns count="1">
    <tableColumn id="1" xr3:uid="{00000000-0010-0000-0500-000001000000}" name="館内食昼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H1:H4" totalsRowShown="0" headerRowDxfId="202">
  <autoFilter ref="H1:H4" xr:uid="{00000000-0009-0000-0100-000007000000}"/>
  <tableColumns count="1">
    <tableColumn id="1" xr3:uid="{00000000-0010-0000-0600-000001000000}" name="野外炊飯昼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I1:I3" totalsRowShown="0" headerRowDxfId="201">
  <autoFilter ref="I1:I3" xr:uid="{00000000-0009-0000-0100-000008000000}"/>
  <tableColumns count="1">
    <tableColumn id="1" xr3:uid="{00000000-0010-0000-0700-000001000000}" name="レトルト炊飯昼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J1:J18" totalsRowShown="0" headerRowDxfId="200">
  <autoFilter ref="J1:J18" xr:uid="{00000000-0009-0000-0100-000009000000}"/>
  <tableColumns count="1">
    <tableColumn id="1" xr3:uid="{00000000-0010-0000-0800-000001000000}" name="特別食昼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ihin@asoviva-p.jp" TargetMode="External"/><Relationship Id="rId1" Type="http://schemas.openxmlformats.org/officeDocument/2006/relationships/hyperlink" Target="mailto:kinbosyo@///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9"/>
  <sheetViews>
    <sheetView showGridLines="0" showZeros="0" tabSelected="1" view="pageBreakPreview" zoomScaleNormal="100" zoomScaleSheetLayoutView="100" workbookViewId="0">
      <selection activeCell="T16" sqref="T16:W16"/>
    </sheetView>
  </sheetViews>
  <sheetFormatPr defaultRowHeight="13.2"/>
  <cols>
    <col min="1" max="46" width="4.33203125" customWidth="1"/>
  </cols>
  <sheetData>
    <row r="1" spans="1:46" ht="42" customHeight="1">
      <c r="A1" s="332" t="s">
        <v>330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 t="s">
        <v>330</v>
      </c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</row>
    <row r="2" spans="1:46" ht="27" customHeight="1">
      <c r="A2" s="333" t="s">
        <v>435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 t="s">
        <v>331</v>
      </c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</row>
    <row r="3" spans="1:46" ht="27" customHeight="1">
      <c r="A3" s="333" t="s">
        <v>436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 t="s">
        <v>436</v>
      </c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</row>
    <row r="4" spans="1:46" ht="27" customHeight="1" thickBot="1">
      <c r="A4" s="379" t="s">
        <v>437</v>
      </c>
      <c r="B4" s="379"/>
      <c r="C4" s="379"/>
      <c r="D4" s="379"/>
      <c r="E4" s="379"/>
      <c r="F4" s="379"/>
      <c r="G4" s="379"/>
      <c r="H4" s="377" t="s">
        <v>438</v>
      </c>
      <c r="I4" s="378"/>
      <c r="J4" s="378"/>
      <c r="K4" s="378"/>
      <c r="L4" s="378"/>
      <c r="M4" s="378"/>
      <c r="N4" s="378"/>
      <c r="O4" s="394" t="s">
        <v>440</v>
      </c>
      <c r="P4" s="394"/>
      <c r="Q4" s="394"/>
      <c r="R4" s="394"/>
      <c r="S4" s="394"/>
      <c r="T4" s="394"/>
      <c r="U4" s="394"/>
      <c r="V4" s="394"/>
      <c r="W4" s="394"/>
      <c r="X4" s="341" t="s">
        <v>441</v>
      </c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</row>
    <row r="5" spans="1:46" ht="30" customHeight="1">
      <c r="A5" s="342" t="s">
        <v>52</v>
      </c>
      <c r="B5" s="343"/>
      <c r="C5" s="343"/>
      <c r="D5" s="343"/>
      <c r="E5" s="344"/>
      <c r="F5" s="345"/>
      <c r="G5" s="346"/>
      <c r="H5" s="346"/>
      <c r="I5" s="346"/>
      <c r="J5" s="346"/>
      <c r="K5" s="346"/>
      <c r="L5" s="347"/>
      <c r="M5" s="348" t="s">
        <v>188</v>
      </c>
      <c r="N5" s="343"/>
      <c r="O5" s="343"/>
      <c r="P5" s="343"/>
      <c r="Q5" s="344"/>
      <c r="R5" s="349" t="s">
        <v>426</v>
      </c>
      <c r="S5" s="350"/>
      <c r="T5" s="350"/>
      <c r="U5" s="350"/>
      <c r="V5" s="350"/>
      <c r="W5" s="351"/>
      <c r="X5" s="334" t="s">
        <v>52</v>
      </c>
      <c r="Y5" s="335"/>
      <c r="Z5" s="335"/>
      <c r="AA5" s="335"/>
      <c r="AB5" s="335"/>
      <c r="AC5" s="336" t="s">
        <v>184</v>
      </c>
      <c r="AD5" s="336"/>
      <c r="AE5" s="336"/>
      <c r="AF5" s="336"/>
      <c r="AG5" s="336"/>
      <c r="AH5" s="336"/>
      <c r="AI5" s="336"/>
      <c r="AJ5" s="325" t="s">
        <v>188</v>
      </c>
      <c r="AK5" s="325"/>
      <c r="AL5" s="325"/>
      <c r="AM5" s="325"/>
      <c r="AN5" s="325"/>
      <c r="AO5" s="337" t="s">
        <v>189</v>
      </c>
      <c r="AP5" s="337"/>
      <c r="AQ5" s="337"/>
      <c r="AR5" s="337"/>
      <c r="AS5" s="337"/>
      <c r="AT5" s="337"/>
    </row>
    <row r="6" spans="1:46" ht="30" customHeight="1">
      <c r="A6" s="352" t="s">
        <v>208</v>
      </c>
      <c r="B6" s="353"/>
      <c r="C6" s="353"/>
      <c r="D6" s="353"/>
      <c r="E6" s="322"/>
      <c r="F6" s="371"/>
      <c r="G6" s="372"/>
      <c r="H6" s="372"/>
      <c r="I6" s="372"/>
      <c r="J6" s="372"/>
      <c r="K6" s="372"/>
      <c r="L6" s="373"/>
      <c r="M6" s="102" t="s">
        <v>227</v>
      </c>
      <c r="N6" s="103" t="str">
        <f>IF(F6&gt;0,MID("日月火水木金土",WEEKDAY(F6,1),1),"")</f>
        <v/>
      </c>
      <c r="O6" s="104" t="s">
        <v>228</v>
      </c>
      <c r="P6" s="105" t="str">
        <f>IF(Q6=0,"","～")</f>
        <v/>
      </c>
      <c r="Q6" s="364"/>
      <c r="R6" s="365"/>
      <c r="S6" s="365"/>
      <c r="T6" s="366"/>
      <c r="U6" s="102" t="s">
        <v>227</v>
      </c>
      <c r="V6" s="103" t="str">
        <f>IF(Q6&gt;0,MID("日月火水木金土",WEEKDAY(Q6,1),1),"")</f>
        <v/>
      </c>
      <c r="W6" s="106" t="s">
        <v>228</v>
      </c>
      <c r="X6" s="322" t="s">
        <v>208</v>
      </c>
      <c r="Y6" s="325"/>
      <c r="Z6" s="325"/>
      <c r="AA6" s="325"/>
      <c r="AB6" s="325"/>
      <c r="AC6" s="339">
        <v>46217</v>
      </c>
      <c r="AD6" s="340"/>
      <c r="AE6" s="340"/>
      <c r="AF6" s="340"/>
      <c r="AG6" s="340"/>
      <c r="AH6" s="340"/>
      <c r="AI6" s="340"/>
      <c r="AJ6" s="107" t="s">
        <v>227</v>
      </c>
      <c r="AK6" s="108" t="str">
        <f>IF(AC6&gt;0,MID("日月火水木金土",WEEKDAY(AC6,1),1),"")</f>
        <v>火</v>
      </c>
      <c r="AL6" s="109" t="s">
        <v>228</v>
      </c>
      <c r="AM6" s="110" t="str">
        <f>IF(AN6=0,"","～")</f>
        <v>～</v>
      </c>
      <c r="AN6" s="338">
        <v>46219</v>
      </c>
      <c r="AO6" s="338"/>
      <c r="AP6" s="338"/>
      <c r="AQ6" s="338"/>
      <c r="AR6" s="107" t="s">
        <v>227</v>
      </c>
      <c r="AS6" s="108" t="str">
        <f>IF(AN6&gt;0,MID("日月火水木金土",WEEKDAY(AN6,1),1),"")</f>
        <v>木</v>
      </c>
      <c r="AT6" s="111" t="s">
        <v>228</v>
      </c>
    </row>
    <row r="7" spans="1:46" ht="30" customHeight="1">
      <c r="A7" s="352" t="s">
        <v>332</v>
      </c>
      <c r="B7" s="353"/>
      <c r="C7" s="353"/>
      <c r="D7" s="353"/>
      <c r="E7" s="322"/>
      <c r="F7" s="374"/>
      <c r="G7" s="375"/>
      <c r="H7" s="375"/>
      <c r="I7" s="375"/>
      <c r="J7" s="375"/>
      <c r="K7" s="375"/>
      <c r="L7" s="376"/>
      <c r="M7" s="321" t="s">
        <v>194</v>
      </c>
      <c r="N7" s="353"/>
      <c r="O7" s="353"/>
      <c r="P7" s="353"/>
      <c r="Q7" s="322"/>
      <c r="R7" s="367"/>
      <c r="S7" s="368"/>
      <c r="T7" s="369"/>
      <c r="U7" s="369"/>
      <c r="V7" s="369"/>
      <c r="W7" s="370"/>
      <c r="X7" s="322" t="s">
        <v>192</v>
      </c>
      <c r="Y7" s="325"/>
      <c r="Z7" s="325"/>
      <c r="AA7" s="325"/>
      <c r="AB7" s="325"/>
      <c r="AC7" s="326" t="s">
        <v>193</v>
      </c>
      <c r="AD7" s="327"/>
      <c r="AE7" s="327"/>
      <c r="AF7" s="327"/>
      <c r="AG7" s="327"/>
      <c r="AH7" s="327"/>
      <c r="AI7" s="327"/>
      <c r="AJ7" s="321" t="s">
        <v>194</v>
      </c>
      <c r="AK7" s="353"/>
      <c r="AL7" s="353"/>
      <c r="AM7" s="353"/>
      <c r="AN7" s="322"/>
      <c r="AO7" s="395" t="s">
        <v>229</v>
      </c>
      <c r="AP7" s="396"/>
      <c r="AQ7" s="396" t="s">
        <v>230</v>
      </c>
      <c r="AR7" s="396"/>
      <c r="AS7" s="396"/>
      <c r="AT7" s="397"/>
    </row>
    <row r="8" spans="1:46" ht="30" customHeight="1">
      <c r="A8" s="352" t="s">
        <v>191</v>
      </c>
      <c r="B8" s="353"/>
      <c r="C8" s="353"/>
      <c r="D8" s="353"/>
      <c r="E8" s="322"/>
      <c r="F8" s="361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3"/>
      <c r="X8" s="322" t="s">
        <v>191</v>
      </c>
      <c r="Y8" s="325"/>
      <c r="Z8" s="325"/>
      <c r="AA8" s="325"/>
      <c r="AB8" s="325"/>
      <c r="AC8" s="408" t="s">
        <v>195</v>
      </c>
      <c r="AD8" s="409"/>
      <c r="AE8" s="409"/>
      <c r="AF8" s="409"/>
      <c r="AG8" s="409"/>
      <c r="AH8" s="409"/>
      <c r="AI8" s="409"/>
      <c r="AJ8" s="409"/>
      <c r="AK8" s="409"/>
      <c r="AL8" s="409"/>
      <c r="AM8" s="409"/>
      <c r="AN8" s="409"/>
      <c r="AO8" s="409"/>
      <c r="AP8" s="409"/>
      <c r="AQ8" s="409"/>
      <c r="AR8" s="409"/>
      <c r="AS8" s="409"/>
      <c r="AT8" s="410"/>
    </row>
    <row r="9" spans="1:46" ht="30" customHeight="1">
      <c r="A9" s="352" t="s">
        <v>196</v>
      </c>
      <c r="B9" s="353"/>
      <c r="C9" s="322"/>
      <c r="D9" s="354"/>
      <c r="E9" s="355"/>
      <c r="F9" s="355"/>
      <c r="G9" s="355"/>
      <c r="H9" s="356"/>
      <c r="I9" s="357" t="s">
        <v>197</v>
      </c>
      <c r="J9" s="358"/>
      <c r="K9" s="359"/>
      <c r="L9" s="354"/>
      <c r="M9" s="355"/>
      <c r="N9" s="355"/>
      <c r="O9" s="355"/>
      <c r="P9" s="355"/>
      <c r="Q9" s="355"/>
      <c r="R9" s="355"/>
      <c r="S9" s="355"/>
      <c r="T9" s="355"/>
      <c r="U9" s="355"/>
      <c r="V9" s="355"/>
      <c r="W9" s="360"/>
      <c r="X9" s="353" t="s">
        <v>196</v>
      </c>
      <c r="Y9" s="353"/>
      <c r="Z9" s="322"/>
      <c r="AA9" s="326" t="s">
        <v>198</v>
      </c>
      <c r="AB9" s="327"/>
      <c r="AC9" s="327"/>
      <c r="AD9" s="327"/>
      <c r="AE9" s="327"/>
      <c r="AF9" s="411" t="s">
        <v>197</v>
      </c>
      <c r="AG9" s="411"/>
      <c r="AH9" s="411"/>
      <c r="AI9" s="326" t="s">
        <v>199</v>
      </c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8"/>
    </row>
    <row r="10" spans="1:46" ht="32.25" customHeight="1">
      <c r="A10" s="412" t="s">
        <v>200</v>
      </c>
      <c r="B10" s="413"/>
      <c r="C10" s="414"/>
      <c r="D10" s="321" t="s">
        <v>201</v>
      </c>
      <c r="E10" s="322"/>
      <c r="F10" s="398"/>
      <c r="G10" s="399"/>
      <c r="H10" s="399"/>
      <c r="I10" s="399"/>
      <c r="J10" s="399"/>
      <c r="K10" s="399"/>
      <c r="L10" s="400"/>
      <c r="M10" s="321" t="s">
        <v>202</v>
      </c>
      <c r="N10" s="322"/>
      <c r="O10" s="398"/>
      <c r="P10" s="399"/>
      <c r="Q10" s="399"/>
      <c r="R10" s="399"/>
      <c r="S10" s="399"/>
      <c r="T10" s="399"/>
      <c r="U10" s="399"/>
      <c r="V10" s="399"/>
      <c r="W10" s="404"/>
      <c r="X10" s="323" t="s">
        <v>200</v>
      </c>
      <c r="Y10" s="324"/>
      <c r="Z10" s="324"/>
      <c r="AA10" s="325" t="s">
        <v>201</v>
      </c>
      <c r="AB10" s="325"/>
      <c r="AC10" s="326" t="s">
        <v>204</v>
      </c>
      <c r="AD10" s="327"/>
      <c r="AE10" s="327"/>
      <c r="AF10" s="327"/>
      <c r="AG10" s="327"/>
      <c r="AH10" s="327"/>
      <c r="AI10" s="328"/>
      <c r="AJ10" s="325" t="s">
        <v>202</v>
      </c>
      <c r="AK10" s="325"/>
      <c r="AL10" s="326" t="s">
        <v>207</v>
      </c>
      <c r="AM10" s="327"/>
      <c r="AN10" s="327"/>
      <c r="AO10" s="327"/>
      <c r="AP10" s="327"/>
      <c r="AQ10" s="327"/>
      <c r="AR10" s="327"/>
      <c r="AS10" s="327"/>
      <c r="AT10" s="328"/>
    </row>
    <row r="11" spans="1:46" ht="32.25" customHeight="1" thickBot="1">
      <c r="A11" s="415"/>
      <c r="B11" s="416"/>
      <c r="C11" s="417"/>
      <c r="D11" s="319" t="s">
        <v>54</v>
      </c>
      <c r="E11" s="320"/>
      <c r="F11" s="401"/>
      <c r="G11" s="402"/>
      <c r="H11" s="402"/>
      <c r="I11" s="402"/>
      <c r="J11" s="402"/>
      <c r="K11" s="402"/>
      <c r="L11" s="403"/>
      <c r="M11" s="319" t="s">
        <v>203</v>
      </c>
      <c r="N11" s="320"/>
      <c r="O11" s="405"/>
      <c r="P11" s="406"/>
      <c r="Q11" s="406"/>
      <c r="R11" s="406"/>
      <c r="S11" s="406"/>
      <c r="T11" s="406"/>
      <c r="U11" s="406"/>
      <c r="V11" s="406"/>
      <c r="W11" s="407"/>
      <c r="X11" s="323"/>
      <c r="Y11" s="324"/>
      <c r="Z11" s="324"/>
      <c r="AA11" s="325" t="s">
        <v>54</v>
      </c>
      <c r="AB11" s="325"/>
      <c r="AC11" s="326" t="s">
        <v>205</v>
      </c>
      <c r="AD11" s="327"/>
      <c r="AE11" s="327"/>
      <c r="AF11" s="327"/>
      <c r="AG11" s="327"/>
      <c r="AH11" s="327"/>
      <c r="AI11" s="328"/>
      <c r="AJ11" s="325" t="s">
        <v>203</v>
      </c>
      <c r="AK11" s="325"/>
      <c r="AL11" s="329" t="s">
        <v>206</v>
      </c>
      <c r="AM11" s="330"/>
      <c r="AN11" s="330"/>
      <c r="AO11" s="330"/>
      <c r="AP11" s="330"/>
      <c r="AQ11" s="330"/>
      <c r="AR11" s="330"/>
      <c r="AS11" s="330"/>
      <c r="AT11" s="331"/>
    </row>
    <row r="12" spans="1:46" ht="19.5" customHeight="1">
      <c r="A12" s="112"/>
      <c r="B12" s="112"/>
      <c r="C12" s="112"/>
      <c r="X12" s="112"/>
      <c r="Y12" s="112"/>
      <c r="Z12" s="112"/>
    </row>
    <row r="13" spans="1:46" ht="19.5" customHeight="1" thickBot="1">
      <c r="A13" s="387" t="s">
        <v>299</v>
      </c>
      <c r="B13" s="387"/>
      <c r="C13" s="387"/>
      <c r="D13" s="387"/>
      <c r="E13" s="387"/>
      <c r="F13" s="387"/>
      <c r="P13" s="113"/>
      <c r="Q13" s="113"/>
      <c r="R13" s="113"/>
      <c r="S13" s="113"/>
      <c r="T13" s="114"/>
      <c r="U13" s="114"/>
      <c r="V13" s="114"/>
      <c r="W13" s="114"/>
      <c r="X13" s="387" t="s">
        <v>296</v>
      </c>
      <c r="Y13" s="387"/>
      <c r="Z13" s="387"/>
      <c r="AA13" s="387"/>
      <c r="AB13" s="387"/>
      <c r="AC13" s="387"/>
      <c r="AM13" s="113"/>
      <c r="AN13" s="113"/>
      <c r="AO13" s="113"/>
      <c r="AP13" s="113"/>
      <c r="AQ13" s="114"/>
      <c r="AR13" s="114"/>
      <c r="AS13" s="114"/>
      <c r="AT13" s="114"/>
    </row>
    <row r="14" spans="1:46" ht="19.5" customHeight="1" thickBot="1">
      <c r="A14" s="380" t="s">
        <v>333</v>
      </c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1"/>
      <c r="P14" s="388">
        <f>F6-28</f>
        <v>-28</v>
      </c>
      <c r="Q14" s="389"/>
      <c r="R14" s="389"/>
      <c r="S14" s="390"/>
      <c r="T14" s="385" t="s">
        <v>295</v>
      </c>
      <c r="U14" s="386"/>
      <c r="V14" s="386"/>
      <c r="W14" s="386"/>
      <c r="X14" s="380" t="s">
        <v>333</v>
      </c>
      <c r="Y14" s="380"/>
      <c r="Z14" s="380"/>
      <c r="AA14" s="380"/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1"/>
      <c r="AM14" s="382">
        <f>AC6-28</f>
        <v>46189</v>
      </c>
      <c r="AN14" s="383"/>
      <c r="AO14" s="383"/>
      <c r="AP14" s="384"/>
      <c r="AQ14" s="385" t="s">
        <v>295</v>
      </c>
      <c r="AR14" s="386"/>
      <c r="AS14" s="386"/>
      <c r="AT14" s="386"/>
    </row>
    <row r="15" spans="1:46" ht="19.5" customHeight="1" thickBot="1">
      <c r="A15" s="380" t="s">
        <v>429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1"/>
      <c r="P15" s="388">
        <f>F6</f>
        <v>0</v>
      </c>
      <c r="Q15" s="389"/>
      <c r="R15" s="389"/>
      <c r="S15" s="390"/>
      <c r="T15" s="385" t="s">
        <v>295</v>
      </c>
      <c r="U15" s="386"/>
      <c r="V15" s="386"/>
      <c r="W15" s="386"/>
      <c r="X15" s="380" t="s">
        <v>429</v>
      </c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1"/>
      <c r="AM15" s="382">
        <f>AC6</f>
        <v>46217</v>
      </c>
      <c r="AN15" s="383"/>
      <c r="AO15" s="383"/>
      <c r="AP15" s="384"/>
      <c r="AQ15" s="385" t="s">
        <v>295</v>
      </c>
      <c r="AR15" s="386"/>
      <c r="AS15" s="386"/>
      <c r="AT15" s="386"/>
    </row>
    <row r="16" spans="1:46" ht="19.5" customHeight="1" thickBot="1">
      <c r="A16" s="380" t="s">
        <v>631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1"/>
      <c r="P16" s="388">
        <f>F6</f>
        <v>0</v>
      </c>
      <c r="Q16" s="389"/>
      <c r="R16" s="389"/>
      <c r="S16" s="390"/>
      <c r="T16" s="385" t="s">
        <v>295</v>
      </c>
      <c r="U16" s="386"/>
      <c r="V16" s="386"/>
      <c r="W16" s="386"/>
      <c r="X16" s="380" t="s">
        <v>414</v>
      </c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1"/>
      <c r="AM16" s="382">
        <f>AC6-7</f>
        <v>46210</v>
      </c>
      <c r="AN16" s="383"/>
      <c r="AO16" s="383"/>
      <c r="AP16" s="384"/>
      <c r="AQ16" s="385" t="s">
        <v>295</v>
      </c>
      <c r="AR16" s="386"/>
      <c r="AS16" s="386"/>
      <c r="AT16" s="386"/>
    </row>
    <row r="17" spans="1:46" ht="19.5" customHeight="1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  <c r="Q17" s="116"/>
      <c r="R17" s="116"/>
      <c r="S17" s="116"/>
      <c r="T17" s="117"/>
      <c r="U17" s="117"/>
      <c r="V17" s="117"/>
      <c r="W17" s="117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6"/>
      <c r="AN17" s="116"/>
      <c r="AO17" s="116"/>
      <c r="AP17" s="116"/>
      <c r="AQ17" s="117"/>
      <c r="AR17" s="117"/>
      <c r="AS17" s="117"/>
      <c r="AT17" s="117"/>
    </row>
    <row r="18" spans="1:46" ht="19.5" customHeight="1" thickBot="1">
      <c r="A18" s="387" t="s">
        <v>300</v>
      </c>
      <c r="B18" s="387"/>
      <c r="C18" s="387"/>
      <c r="D18" s="387"/>
      <c r="E18" s="387"/>
      <c r="F18" s="387"/>
      <c r="P18" s="113"/>
      <c r="Q18" s="113"/>
      <c r="R18" s="113"/>
      <c r="S18" s="113"/>
      <c r="T18" s="114"/>
      <c r="U18" s="114"/>
      <c r="V18" s="114"/>
      <c r="W18" s="114"/>
      <c r="X18" s="387" t="s">
        <v>297</v>
      </c>
      <c r="Y18" s="387"/>
      <c r="Z18" s="387"/>
      <c r="AA18" s="387"/>
      <c r="AB18" s="387"/>
      <c r="AC18" s="387"/>
      <c r="AM18" s="113"/>
      <c r="AN18" s="113"/>
      <c r="AO18" s="113"/>
      <c r="AP18" s="113"/>
      <c r="AQ18" s="114"/>
      <c r="AR18" s="114"/>
      <c r="AS18" s="114"/>
      <c r="AT18" s="114"/>
    </row>
    <row r="19" spans="1:46" ht="19.5" customHeight="1" thickBot="1">
      <c r="A19" s="380" t="s">
        <v>334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1"/>
      <c r="P19" s="388">
        <f>F6-28</f>
        <v>-28</v>
      </c>
      <c r="Q19" s="389"/>
      <c r="R19" s="389"/>
      <c r="S19" s="390"/>
      <c r="T19" s="385" t="s">
        <v>295</v>
      </c>
      <c r="U19" s="386"/>
      <c r="V19" s="386"/>
      <c r="W19" s="386"/>
      <c r="X19" s="380" t="s">
        <v>334</v>
      </c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1"/>
      <c r="AM19" s="382">
        <f>AC6-21</f>
        <v>46196</v>
      </c>
      <c r="AN19" s="383"/>
      <c r="AO19" s="383"/>
      <c r="AP19" s="384"/>
      <c r="AQ19" s="385" t="s">
        <v>295</v>
      </c>
      <c r="AR19" s="386"/>
      <c r="AS19" s="386"/>
      <c r="AT19" s="386"/>
    </row>
    <row r="20" spans="1:46" ht="19.5" customHeight="1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Q20" s="116"/>
      <c r="R20" s="116"/>
      <c r="S20" s="116"/>
      <c r="T20" s="117"/>
      <c r="U20" s="117"/>
      <c r="V20" s="117"/>
      <c r="W20" s="117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/>
      <c r="AN20" s="116"/>
      <c r="AO20" s="116"/>
      <c r="AP20" s="116"/>
      <c r="AQ20" s="117"/>
      <c r="AR20" s="117"/>
      <c r="AS20" s="117"/>
      <c r="AT20" s="117"/>
    </row>
    <row r="21" spans="1:46" ht="19.5" customHeight="1" thickBot="1">
      <c r="A21" s="387" t="s">
        <v>298</v>
      </c>
      <c r="B21" s="387"/>
      <c r="C21" s="387"/>
      <c r="D21" s="387"/>
      <c r="E21" s="387"/>
      <c r="F21" s="387"/>
      <c r="G21" s="387"/>
      <c r="H21" s="387"/>
      <c r="I21" s="387"/>
      <c r="P21" s="113"/>
      <c r="Q21" s="113"/>
      <c r="R21" s="113"/>
      <c r="S21" s="113"/>
      <c r="T21" s="114"/>
      <c r="U21" s="114"/>
      <c r="V21" s="114"/>
      <c r="W21" s="114"/>
      <c r="X21" s="387" t="s">
        <v>298</v>
      </c>
      <c r="Y21" s="387"/>
      <c r="Z21" s="387"/>
      <c r="AA21" s="387"/>
      <c r="AB21" s="387"/>
      <c r="AC21" s="387"/>
      <c r="AD21" s="387"/>
      <c r="AE21" s="387"/>
      <c r="AF21" s="387"/>
      <c r="AM21" s="113"/>
      <c r="AN21" s="113"/>
      <c r="AO21" s="113"/>
      <c r="AP21" s="113"/>
      <c r="AQ21" s="114"/>
      <c r="AR21" s="114"/>
      <c r="AS21" s="114"/>
      <c r="AT21" s="114"/>
    </row>
    <row r="22" spans="1:46" ht="19.5" customHeight="1" thickBot="1">
      <c r="A22" s="380" t="s">
        <v>335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1"/>
      <c r="P22" s="388">
        <f>F6-28</f>
        <v>-28</v>
      </c>
      <c r="Q22" s="389"/>
      <c r="R22" s="389"/>
      <c r="S22" s="390"/>
      <c r="T22" s="385" t="s">
        <v>295</v>
      </c>
      <c r="U22" s="386"/>
      <c r="V22" s="386"/>
      <c r="W22" s="386"/>
      <c r="X22" s="380" t="s">
        <v>335</v>
      </c>
      <c r="Y22" s="380"/>
      <c r="Z22" s="380"/>
      <c r="AA22" s="380"/>
      <c r="AB22" s="380"/>
      <c r="AC22" s="380"/>
      <c r="AD22" s="380"/>
      <c r="AE22" s="380"/>
      <c r="AF22" s="380"/>
      <c r="AG22" s="380"/>
      <c r="AH22" s="380"/>
      <c r="AI22" s="380"/>
      <c r="AJ22" s="380"/>
      <c r="AK22" s="380"/>
      <c r="AL22" s="381"/>
      <c r="AM22" s="382">
        <f>AC6-28</f>
        <v>46189</v>
      </c>
      <c r="AN22" s="383"/>
      <c r="AO22" s="383"/>
      <c r="AP22" s="384"/>
      <c r="AQ22" s="385" t="s">
        <v>295</v>
      </c>
      <c r="AR22" s="386"/>
      <c r="AS22" s="386"/>
      <c r="AT22" s="386"/>
    </row>
    <row r="23" spans="1:46" ht="19.5" customHeight="1" thickBot="1">
      <c r="A23" s="380" t="s">
        <v>336</v>
      </c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1"/>
      <c r="P23" s="388">
        <f>F6-28</f>
        <v>-28</v>
      </c>
      <c r="Q23" s="389"/>
      <c r="R23" s="389"/>
      <c r="S23" s="390"/>
      <c r="T23" s="385" t="s">
        <v>295</v>
      </c>
      <c r="U23" s="386"/>
      <c r="V23" s="386"/>
      <c r="W23" s="386"/>
      <c r="X23" s="380" t="s">
        <v>336</v>
      </c>
      <c r="Y23" s="380"/>
      <c r="Z23" s="380"/>
      <c r="AA23" s="380"/>
      <c r="AB23" s="380"/>
      <c r="AC23" s="380"/>
      <c r="AD23" s="380"/>
      <c r="AE23" s="380"/>
      <c r="AF23" s="380"/>
      <c r="AG23" s="380"/>
      <c r="AH23" s="380"/>
      <c r="AI23" s="380"/>
      <c r="AJ23" s="380"/>
      <c r="AK23" s="380"/>
      <c r="AL23" s="381"/>
      <c r="AM23" s="382">
        <f>AC6-28</f>
        <v>46189</v>
      </c>
      <c r="AN23" s="383"/>
      <c r="AO23" s="383"/>
      <c r="AP23" s="384"/>
      <c r="AQ23" s="385" t="s">
        <v>295</v>
      </c>
      <c r="AR23" s="386"/>
      <c r="AS23" s="386"/>
      <c r="AT23" s="386"/>
    </row>
    <row r="24" spans="1:46" ht="19.5" customHeight="1">
      <c r="A24" s="391" t="s">
        <v>592</v>
      </c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117"/>
      <c r="U24" s="117"/>
      <c r="V24" s="117"/>
      <c r="W24" s="117"/>
      <c r="X24" s="391" t="s">
        <v>592</v>
      </c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117"/>
      <c r="AR24" s="117"/>
      <c r="AS24" s="117"/>
      <c r="AT24" s="117"/>
    </row>
    <row r="25" spans="1:46" ht="19.5" customHeight="1">
      <c r="A25" s="118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7"/>
      <c r="U25" s="117"/>
      <c r="V25" s="117"/>
      <c r="W25" s="117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6"/>
      <c r="AN25" s="116"/>
      <c r="AO25" s="116"/>
      <c r="AP25" s="116"/>
      <c r="AQ25" s="117"/>
      <c r="AR25" s="117"/>
      <c r="AS25" s="117"/>
      <c r="AT25" s="117"/>
    </row>
    <row r="26" spans="1:46" ht="19.5" customHeight="1" thickBot="1">
      <c r="A26" s="392" t="s">
        <v>601</v>
      </c>
      <c r="B26" s="392"/>
      <c r="C26" s="392"/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113"/>
      <c r="Q26" s="113"/>
      <c r="R26" s="113"/>
      <c r="S26" s="113"/>
      <c r="T26" s="114"/>
      <c r="U26" s="114"/>
      <c r="V26" s="114"/>
      <c r="W26" s="114"/>
      <c r="X26" s="392" t="s">
        <v>601</v>
      </c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113"/>
      <c r="AN26" s="113"/>
      <c r="AO26" s="113"/>
      <c r="AP26" s="113"/>
      <c r="AQ26" s="114"/>
      <c r="AR26" s="114"/>
      <c r="AS26" s="114"/>
      <c r="AT26" s="114"/>
    </row>
    <row r="27" spans="1:46" ht="19.5" customHeight="1" thickBot="1">
      <c r="A27" s="380" t="s">
        <v>415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1"/>
      <c r="P27" s="388">
        <f>F6-28</f>
        <v>-28</v>
      </c>
      <c r="Q27" s="389"/>
      <c r="R27" s="389"/>
      <c r="S27" s="390"/>
      <c r="T27" s="385" t="s">
        <v>295</v>
      </c>
      <c r="U27" s="386"/>
      <c r="V27" s="386"/>
      <c r="W27" s="386"/>
      <c r="X27" s="380" t="s">
        <v>337</v>
      </c>
      <c r="Y27" s="380"/>
      <c r="Z27" s="380"/>
      <c r="AA27" s="380"/>
      <c r="AB27" s="380"/>
      <c r="AC27" s="380"/>
      <c r="AD27" s="380"/>
      <c r="AE27" s="380"/>
      <c r="AF27" s="380"/>
      <c r="AG27" s="380"/>
      <c r="AH27" s="380"/>
      <c r="AI27" s="380"/>
      <c r="AJ27" s="380"/>
      <c r="AK27" s="380"/>
      <c r="AL27" s="381"/>
      <c r="AM27" s="382">
        <f>AC6-28</f>
        <v>46189</v>
      </c>
      <c r="AN27" s="383"/>
      <c r="AO27" s="383"/>
      <c r="AP27" s="384"/>
      <c r="AQ27" s="385" t="s">
        <v>295</v>
      </c>
      <c r="AR27" s="386"/>
      <c r="AS27" s="386"/>
      <c r="AT27" s="386"/>
    </row>
    <row r="28" spans="1:46" ht="19.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  <c r="Q28" s="116"/>
      <c r="R28" s="116"/>
      <c r="S28" s="116"/>
      <c r="T28" s="117"/>
      <c r="U28" s="117"/>
      <c r="V28" s="117"/>
      <c r="W28" s="117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6"/>
      <c r="AN28" s="116"/>
      <c r="AO28" s="116"/>
      <c r="AP28" s="116"/>
      <c r="AQ28" s="117"/>
      <c r="AR28" s="117"/>
      <c r="AS28" s="117"/>
      <c r="AT28" s="117"/>
    </row>
    <row r="29" spans="1:46" ht="19.5" customHeight="1" thickBot="1">
      <c r="A29" s="387" t="s">
        <v>374</v>
      </c>
      <c r="B29" s="387"/>
      <c r="C29" s="387"/>
      <c r="D29" s="387"/>
      <c r="E29" s="387"/>
      <c r="F29" s="387"/>
      <c r="G29" s="387"/>
      <c r="H29" s="119"/>
      <c r="I29" s="119"/>
      <c r="J29" s="119"/>
      <c r="K29" s="119"/>
      <c r="P29" s="113"/>
      <c r="Q29" s="113"/>
      <c r="R29" s="113"/>
      <c r="S29" s="113"/>
      <c r="T29" s="114"/>
      <c r="U29" s="114"/>
      <c r="V29" s="114"/>
      <c r="W29" s="114"/>
      <c r="X29" s="387" t="s">
        <v>338</v>
      </c>
      <c r="Y29" s="387"/>
      <c r="Z29" s="387"/>
      <c r="AA29" s="387"/>
      <c r="AB29" s="387"/>
      <c r="AC29" s="387"/>
      <c r="AD29" s="387"/>
      <c r="AE29" s="119"/>
      <c r="AF29" s="119"/>
      <c r="AG29" s="119"/>
      <c r="AH29" s="119"/>
      <c r="AM29" s="113"/>
      <c r="AN29" s="113"/>
      <c r="AO29" s="113"/>
      <c r="AP29" s="113"/>
      <c r="AQ29" s="114"/>
      <c r="AR29" s="114"/>
      <c r="AS29" s="114"/>
      <c r="AT29" s="114"/>
    </row>
    <row r="30" spans="1:46" ht="19.5" customHeight="1" thickBot="1">
      <c r="A30" s="380" t="s">
        <v>416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1"/>
      <c r="P30" s="388">
        <f>F6-28</f>
        <v>-28</v>
      </c>
      <c r="Q30" s="389"/>
      <c r="R30" s="389"/>
      <c r="S30" s="390"/>
      <c r="T30" s="385" t="s">
        <v>295</v>
      </c>
      <c r="U30" s="386"/>
      <c r="V30" s="386"/>
      <c r="W30" s="386"/>
      <c r="X30" s="380" t="s">
        <v>339</v>
      </c>
      <c r="Y30" s="380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1"/>
      <c r="AM30" s="382">
        <f>AC6-28</f>
        <v>46189</v>
      </c>
      <c r="AN30" s="383"/>
      <c r="AO30" s="383"/>
      <c r="AP30" s="384"/>
      <c r="AQ30" s="385" t="s">
        <v>295</v>
      </c>
      <c r="AR30" s="386"/>
      <c r="AS30" s="386"/>
      <c r="AT30" s="386"/>
    </row>
    <row r="31" spans="1:46" ht="19.5" customHeight="1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6"/>
      <c r="Q31" s="116"/>
      <c r="R31" s="116"/>
      <c r="S31" s="116"/>
      <c r="T31" s="117"/>
      <c r="U31" s="117"/>
      <c r="V31" s="117"/>
      <c r="W31" s="117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6"/>
      <c r="AN31" s="116"/>
      <c r="AO31" s="116"/>
      <c r="AP31" s="116"/>
      <c r="AQ31" s="117"/>
      <c r="AR31" s="117"/>
      <c r="AS31" s="117"/>
      <c r="AT31" s="117"/>
    </row>
    <row r="32" spans="1:46" ht="19.5" customHeight="1" thickBot="1">
      <c r="A32" s="387" t="s">
        <v>375</v>
      </c>
      <c r="B32" s="387"/>
      <c r="C32" s="387"/>
      <c r="D32" s="387"/>
      <c r="E32" s="387"/>
      <c r="F32" s="387"/>
      <c r="G32" s="387"/>
      <c r="H32" s="387"/>
      <c r="I32" s="387"/>
      <c r="J32" s="119"/>
      <c r="K32" s="119"/>
      <c r="P32" s="113"/>
      <c r="Q32" s="113"/>
      <c r="R32" s="113"/>
      <c r="S32" s="113"/>
      <c r="T32" s="114"/>
      <c r="U32" s="114"/>
      <c r="V32" s="114"/>
      <c r="W32" s="114"/>
      <c r="X32" s="387" t="s">
        <v>375</v>
      </c>
      <c r="Y32" s="387"/>
      <c r="Z32" s="387"/>
      <c r="AA32" s="387"/>
      <c r="AB32" s="387"/>
      <c r="AC32" s="387"/>
      <c r="AD32" s="387"/>
      <c r="AE32" s="387"/>
      <c r="AF32" s="387"/>
      <c r="AG32" s="119"/>
      <c r="AH32" s="119"/>
      <c r="AM32" s="113"/>
      <c r="AN32" s="113"/>
      <c r="AO32" s="113"/>
      <c r="AP32" s="113"/>
      <c r="AQ32" s="114"/>
      <c r="AR32" s="114"/>
      <c r="AS32" s="114"/>
      <c r="AT32" s="114"/>
    </row>
    <row r="33" spans="1:46" ht="24" customHeight="1" thickBot="1">
      <c r="A33" s="380" t="s">
        <v>376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1"/>
      <c r="P33" s="388">
        <f>F6-14</f>
        <v>-14</v>
      </c>
      <c r="Q33" s="389"/>
      <c r="R33" s="389"/>
      <c r="S33" s="390"/>
      <c r="T33" s="385" t="s">
        <v>295</v>
      </c>
      <c r="U33" s="386"/>
      <c r="V33" s="386"/>
      <c r="W33" s="386"/>
      <c r="X33" s="380" t="s">
        <v>376</v>
      </c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1"/>
      <c r="AM33" s="382">
        <f>AC6-14</f>
        <v>46203</v>
      </c>
      <c r="AN33" s="383"/>
      <c r="AO33" s="383"/>
      <c r="AP33" s="384"/>
      <c r="AQ33" s="385" t="s">
        <v>295</v>
      </c>
      <c r="AR33" s="386"/>
      <c r="AS33" s="386"/>
      <c r="AT33" s="386"/>
    </row>
    <row r="34" spans="1:46" ht="19.5" customHeight="1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116"/>
      <c r="R34" s="116"/>
      <c r="S34" s="116"/>
      <c r="T34" s="117"/>
      <c r="U34" s="117"/>
      <c r="V34" s="117"/>
      <c r="W34" s="117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  <c r="AN34" s="116"/>
      <c r="AO34" s="116"/>
      <c r="AP34" s="116"/>
      <c r="AQ34" s="117"/>
      <c r="AR34" s="117"/>
      <c r="AS34" s="117"/>
      <c r="AT34" s="117"/>
    </row>
    <row r="35" spans="1:46" ht="25.5" customHeight="1">
      <c r="A35" s="393" t="s">
        <v>53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  <c r="T35" s="393"/>
      <c r="U35" s="393"/>
      <c r="V35" s="393"/>
      <c r="W35" s="393"/>
      <c r="X35" s="393" t="s">
        <v>53</v>
      </c>
      <c r="Y35" s="393"/>
      <c r="Z35" s="393"/>
      <c r="AA35" s="393"/>
      <c r="AB35" s="393"/>
      <c r="AC35" s="393"/>
      <c r="AD35" s="393"/>
      <c r="AE35" s="393"/>
      <c r="AF35" s="393"/>
      <c r="AG35" s="393"/>
      <c r="AH35" s="393"/>
      <c r="AI35" s="393"/>
      <c r="AJ35" s="393"/>
      <c r="AK35" s="393"/>
      <c r="AL35" s="393"/>
      <c r="AM35" s="393"/>
      <c r="AN35" s="393"/>
      <c r="AO35" s="393"/>
      <c r="AP35" s="393"/>
      <c r="AQ35" s="393"/>
      <c r="AR35" s="393"/>
      <c r="AS35" s="393"/>
      <c r="AT35" s="393"/>
    </row>
    <row r="36" spans="1:46" ht="19.5" customHeight="1"/>
    <row r="37" spans="1:46" ht="19.5" customHeight="1"/>
    <row r="38" spans="1:46" ht="19.5" customHeight="1"/>
    <row r="39" spans="1:46" ht="19.5" customHeight="1"/>
    <row r="40" spans="1:46" ht="19.5" customHeight="1"/>
    <row r="41" spans="1:46" ht="19.5" customHeight="1"/>
    <row r="42" spans="1:46" ht="19.5" customHeight="1"/>
    <row r="43" spans="1:46" ht="19.5" customHeight="1"/>
    <row r="44" spans="1:46" ht="19.5" customHeight="1"/>
    <row r="45" spans="1:46" ht="19.5" customHeight="1"/>
    <row r="46" spans="1:46" ht="19.5" customHeight="1"/>
    <row r="47" spans="1:46" ht="19.5" customHeight="1"/>
    <row r="48" spans="1:46" ht="19.5" customHeight="1"/>
    <row r="49" ht="19.5" customHeight="1"/>
  </sheetData>
  <sheetProtection sheet="1" objects="1" scenarios="1"/>
  <mergeCells count="135">
    <mergeCell ref="O4:W4"/>
    <mergeCell ref="A15:O15"/>
    <mergeCell ref="P15:S15"/>
    <mergeCell ref="T15:W15"/>
    <mergeCell ref="X15:AL15"/>
    <mergeCell ref="AM15:AP15"/>
    <mergeCell ref="AQ15:AT15"/>
    <mergeCell ref="X7:AB7"/>
    <mergeCell ref="AC7:AI7"/>
    <mergeCell ref="AJ7:AN7"/>
    <mergeCell ref="AO7:AP7"/>
    <mergeCell ref="AQ7:AT7"/>
    <mergeCell ref="F10:L10"/>
    <mergeCell ref="F11:L11"/>
    <mergeCell ref="O10:W10"/>
    <mergeCell ref="O11:W11"/>
    <mergeCell ref="X8:AB8"/>
    <mergeCell ref="AC8:AT8"/>
    <mergeCell ref="X9:Z9"/>
    <mergeCell ref="AA9:AE9"/>
    <mergeCell ref="AF9:AH9"/>
    <mergeCell ref="AI9:AT9"/>
    <mergeCell ref="A10:C11"/>
    <mergeCell ref="D10:E10"/>
    <mergeCell ref="A16:O16"/>
    <mergeCell ref="P16:S16"/>
    <mergeCell ref="T16:W16"/>
    <mergeCell ref="X16:AL16"/>
    <mergeCell ref="AM16:AP16"/>
    <mergeCell ref="AQ16:AT16"/>
    <mergeCell ref="A35:W35"/>
    <mergeCell ref="X35:AT35"/>
    <mergeCell ref="A33:O33"/>
    <mergeCell ref="P33:S33"/>
    <mergeCell ref="T33:W33"/>
    <mergeCell ref="X33:AL33"/>
    <mergeCell ref="AM33:AP33"/>
    <mergeCell ref="AQ33:AT33"/>
    <mergeCell ref="A32:I32"/>
    <mergeCell ref="X32:AF32"/>
    <mergeCell ref="A27:O27"/>
    <mergeCell ref="P27:S27"/>
    <mergeCell ref="T27:W27"/>
    <mergeCell ref="X27:AL27"/>
    <mergeCell ref="AM27:AP27"/>
    <mergeCell ref="AQ27:AT27"/>
    <mergeCell ref="A29:G29"/>
    <mergeCell ref="X29:AD29"/>
    <mergeCell ref="A30:O30"/>
    <mergeCell ref="P30:S30"/>
    <mergeCell ref="T30:W30"/>
    <mergeCell ref="X30:AL30"/>
    <mergeCell ref="AM30:AP30"/>
    <mergeCell ref="AQ30:AT30"/>
    <mergeCell ref="A23:O23"/>
    <mergeCell ref="P23:S23"/>
    <mergeCell ref="T23:W23"/>
    <mergeCell ref="X23:AL23"/>
    <mergeCell ref="AM23:AP23"/>
    <mergeCell ref="AQ23:AT23"/>
    <mergeCell ref="A24:S24"/>
    <mergeCell ref="X24:AP24"/>
    <mergeCell ref="A26:O26"/>
    <mergeCell ref="X26:AL26"/>
    <mergeCell ref="X22:AL22"/>
    <mergeCell ref="AM22:AP22"/>
    <mergeCell ref="AQ22:AT22"/>
    <mergeCell ref="X13:AC13"/>
    <mergeCell ref="X14:AL14"/>
    <mergeCell ref="AM14:AP14"/>
    <mergeCell ref="AQ14:AT14"/>
    <mergeCell ref="A13:F13"/>
    <mergeCell ref="A22:O22"/>
    <mergeCell ref="P22:S22"/>
    <mergeCell ref="T22:W22"/>
    <mergeCell ref="P14:S14"/>
    <mergeCell ref="T14:W14"/>
    <mergeCell ref="A14:O14"/>
    <mergeCell ref="A18:F18"/>
    <mergeCell ref="X18:AC18"/>
    <mergeCell ref="A19:O19"/>
    <mergeCell ref="P19:S19"/>
    <mergeCell ref="T19:W19"/>
    <mergeCell ref="X19:AL19"/>
    <mergeCell ref="AM19:AP19"/>
    <mergeCell ref="AQ19:AT19"/>
    <mergeCell ref="A21:I21"/>
    <mergeCell ref="X21:AF21"/>
    <mergeCell ref="A1:W1"/>
    <mergeCell ref="A5:E5"/>
    <mergeCell ref="F5:L5"/>
    <mergeCell ref="M5:Q5"/>
    <mergeCell ref="R5:W5"/>
    <mergeCell ref="A2:W2"/>
    <mergeCell ref="A9:C9"/>
    <mergeCell ref="D9:H9"/>
    <mergeCell ref="A6:E6"/>
    <mergeCell ref="I9:K9"/>
    <mergeCell ref="L9:W9"/>
    <mergeCell ref="A7:E7"/>
    <mergeCell ref="F8:W8"/>
    <mergeCell ref="Q6:T6"/>
    <mergeCell ref="M7:Q7"/>
    <mergeCell ref="R7:S7"/>
    <mergeCell ref="T7:W7"/>
    <mergeCell ref="A8:E8"/>
    <mergeCell ref="F6:L6"/>
    <mergeCell ref="F7:H7"/>
    <mergeCell ref="I7:L7"/>
    <mergeCell ref="A3:W3"/>
    <mergeCell ref="H4:N4"/>
    <mergeCell ref="A4:G4"/>
    <mergeCell ref="X1:AT1"/>
    <mergeCell ref="X2:AT2"/>
    <mergeCell ref="X5:AB5"/>
    <mergeCell ref="AC5:AI5"/>
    <mergeCell ref="AJ5:AN5"/>
    <mergeCell ref="AO5:AT5"/>
    <mergeCell ref="AN6:AQ6"/>
    <mergeCell ref="X6:AB6"/>
    <mergeCell ref="AC6:AI6"/>
    <mergeCell ref="X4:AT4"/>
    <mergeCell ref="X3:AT3"/>
    <mergeCell ref="D11:E11"/>
    <mergeCell ref="M10:N10"/>
    <mergeCell ref="M11:N11"/>
    <mergeCell ref="X10:Z11"/>
    <mergeCell ref="AA10:AB10"/>
    <mergeCell ref="AC10:AI10"/>
    <mergeCell ref="AJ10:AK10"/>
    <mergeCell ref="AL10:AT10"/>
    <mergeCell ref="AA11:AB11"/>
    <mergeCell ref="AC11:AI11"/>
    <mergeCell ref="AJ11:AK11"/>
    <mergeCell ref="AL11:AT11"/>
  </mergeCells>
  <phoneticPr fontId="2"/>
  <dataValidations xWindow="660" yWindow="419" count="5">
    <dataValidation allowBlank="1" showInputMessage="1" showErrorMessage="1" promptTitle="日付入力" prompt="（例）6/15 →半角で入力してください_x000a_" sqref="AC6" xr:uid="{00000000-0002-0000-0000-000000000000}"/>
    <dataValidation allowBlank="1" showInputMessage="1" showErrorMessage="1" promptTitle="入力不要" prompt="曜日は自動入力されます" sqref="V6 N6 AS6 AK6" xr:uid="{00000000-0002-0000-0000-000001000000}"/>
    <dataValidation allowBlank="1" showInputMessage="1" showErrorMessage="1" promptTitle="日付入力" prompt="1日のみの利用の場合は、空白にしてください_x000a_" sqref="Q6:T6 AN6:AQ6" xr:uid="{00000000-0002-0000-0000-000002000000}"/>
    <dataValidation allowBlank="1" showInputMessage="1" showErrorMessage="1" promptTitle="日付入力" prompt="6/15　→　_x000a_令和6年6月15日_x000a_となります。_x000a_" sqref="F6:L6" xr:uid="{00000000-0002-0000-0000-000003000000}"/>
    <dataValidation type="list" allowBlank="1" showInputMessage="1" showErrorMessage="1" sqref="AO5:AT5" xr:uid="{00000000-0002-0000-0000-000004000000}">
      <formula1>#REF!</formula1>
    </dataValidation>
  </dataValidations>
  <hyperlinks>
    <hyperlink ref="AL11" r:id="rId1" xr:uid="{00000000-0004-0000-0000-000000000000}"/>
    <hyperlink ref="H4" r:id="rId2" xr:uid="{00000000-0004-0000-0000-000001000000}"/>
  </hyperlinks>
  <pageMargins left="0.7" right="0.7" top="0.75" bottom="0.75" header="0.3" footer="0.3"/>
  <pageSetup paperSize="9" scale="87" orientation="portrait" r:id="rId3"/>
  <colBreaks count="1" manualBreakCount="1">
    <brk id="23" max="1048575" man="1"/>
  </colBreak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41"/>
  <sheetViews>
    <sheetView showZeros="0" view="pageBreakPreview" zoomScaleNormal="100" zoomScaleSheetLayoutView="100" workbookViewId="0">
      <selection activeCell="X4" sqref="X4:AT4"/>
    </sheetView>
  </sheetViews>
  <sheetFormatPr defaultColWidth="9" defaultRowHeight="13.2"/>
  <cols>
    <col min="1" max="73" width="4.33203125" style="24" customWidth="1"/>
    <col min="74" max="16384" width="9" style="24"/>
  </cols>
  <sheetData>
    <row r="1" spans="1:46">
      <c r="A1" s="93"/>
      <c r="X1" s="93"/>
    </row>
    <row r="2" spans="1:46" ht="21">
      <c r="A2" s="993" t="s">
        <v>599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  <c r="T2" s="993"/>
      <c r="U2" s="993"/>
      <c r="V2" s="993"/>
      <c r="W2" s="993"/>
      <c r="X2" s="993" t="s">
        <v>599</v>
      </c>
      <c r="Y2" s="993"/>
      <c r="Z2" s="993"/>
      <c r="AA2" s="993"/>
      <c r="AB2" s="993"/>
      <c r="AC2" s="993"/>
      <c r="AD2" s="993"/>
      <c r="AE2" s="993"/>
      <c r="AF2" s="993"/>
      <c r="AG2" s="993"/>
      <c r="AH2" s="993"/>
      <c r="AI2" s="993"/>
      <c r="AJ2" s="993"/>
      <c r="AK2" s="993"/>
      <c r="AL2" s="993"/>
      <c r="AM2" s="993"/>
      <c r="AN2" s="993"/>
      <c r="AO2" s="993"/>
      <c r="AP2" s="993"/>
      <c r="AQ2" s="993"/>
      <c r="AR2" s="993"/>
      <c r="AS2" s="993"/>
      <c r="AT2" s="993"/>
    </row>
    <row r="4" spans="1:46" ht="33.75" customHeight="1">
      <c r="A4" s="971" t="s">
        <v>600</v>
      </c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/>
      <c r="M4" s="971"/>
      <c r="N4" s="971"/>
      <c r="O4" s="971"/>
      <c r="P4" s="971"/>
      <c r="Q4" s="971"/>
      <c r="R4" s="971"/>
      <c r="S4" s="971"/>
      <c r="T4" s="971"/>
      <c r="U4" s="971"/>
      <c r="V4" s="971"/>
      <c r="W4" s="971"/>
      <c r="X4" s="971" t="s">
        <v>600</v>
      </c>
      <c r="Y4" s="971"/>
      <c r="Z4" s="971"/>
      <c r="AA4" s="971"/>
      <c r="AB4" s="971"/>
      <c r="AC4" s="971"/>
      <c r="AD4" s="971"/>
      <c r="AE4" s="971"/>
      <c r="AF4" s="971"/>
      <c r="AG4" s="971"/>
      <c r="AH4" s="971"/>
      <c r="AI4" s="971"/>
      <c r="AJ4" s="971"/>
      <c r="AK4" s="971"/>
      <c r="AL4" s="971"/>
      <c r="AM4" s="971"/>
      <c r="AN4" s="971"/>
      <c r="AO4" s="971"/>
      <c r="AP4" s="971"/>
      <c r="AQ4" s="971"/>
      <c r="AR4" s="971"/>
      <c r="AS4" s="971"/>
      <c r="AT4" s="971"/>
    </row>
    <row r="5" spans="1:46" ht="27" customHeight="1">
      <c r="A5" s="971" t="s">
        <v>55</v>
      </c>
      <c r="B5" s="971"/>
      <c r="C5" s="971"/>
      <c r="D5" s="971"/>
      <c r="E5" s="971"/>
      <c r="F5" s="971"/>
      <c r="G5" s="971"/>
      <c r="H5" s="971"/>
      <c r="I5" s="971"/>
      <c r="J5" s="971"/>
      <c r="K5" s="971"/>
      <c r="L5" s="971"/>
      <c r="M5" s="971"/>
      <c r="N5" s="971"/>
      <c r="O5" s="971"/>
      <c r="P5" s="971"/>
      <c r="Q5" s="971"/>
      <c r="R5" s="971"/>
      <c r="S5" s="971"/>
      <c r="T5" s="971"/>
      <c r="U5" s="971"/>
      <c r="V5" s="971"/>
      <c r="W5" s="971"/>
      <c r="X5" s="971" t="s">
        <v>55</v>
      </c>
      <c r="Y5" s="971"/>
      <c r="Z5" s="971"/>
      <c r="AA5" s="971"/>
      <c r="AB5" s="971"/>
      <c r="AC5" s="971"/>
      <c r="AD5" s="971"/>
      <c r="AE5" s="971"/>
      <c r="AF5" s="971"/>
      <c r="AG5" s="971"/>
      <c r="AH5" s="971"/>
      <c r="AI5" s="971"/>
      <c r="AJ5" s="971"/>
      <c r="AK5" s="971"/>
      <c r="AL5" s="971"/>
      <c r="AM5" s="971"/>
      <c r="AN5" s="971"/>
      <c r="AO5" s="971"/>
      <c r="AP5" s="971"/>
      <c r="AQ5" s="971"/>
      <c r="AR5" s="971"/>
      <c r="AS5" s="971"/>
      <c r="AT5" s="971"/>
    </row>
    <row r="6" spans="1:46" ht="21.75" customHeight="1">
      <c r="A6" s="972" t="s">
        <v>56</v>
      </c>
      <c r="B6" s="972"/>
      <c r="C6" s="972"/>
      <c r="D6" s="972"/>
      <c r="E6" s="972"/>
      <c r="F6" s="972"/>
      <c r="G6" s="972"/>
      <c r="H6" s="972"/>
      <c r="I6" s="972"/>
      <c r="J6" s="972"/>
      <c r="K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 t="s">
        <v>56</v>
      </c>
      <c r="Y6" s="972"/>
      <c r="Z6" s="972"/>
      <c r="AA6" s="972"/>
      <c r="AB6" s="972"/>
      <c r="AC6" s="972"/>
      <c r="AD6" s="972"/>
      <c r="AE6" s="972"/>
      <c r="AF6" s="972"/>
      <c r="AG6" s="972"/>
      <c r="AH6" s="972"/>
      <c r="AI6" s="972"/>
      <c r="AJ6" s="972"/>
      <c r="AK6" s="972"/>
      <c r="AL6" s="972"/>
      <c r="AM6" s="972"/>
      <c r="AN6" s="972"/>
      <c r="AO6" s="972"/>
      <c r="AP6" s="972"/>
      <c r="AQ6" s="972"/>
      <c r="AR6" s="972"/>
      <c r="AS6" s="972"/>
      <c r="AT6" s="972"/>
    </row>
    <row r="7" spans="1:46" ht="33.75" customHeight="1">
      <c r="A7" s="973" t="s">
        <v>57</v>
      </c>
      <c r="B7" s="973"/>
      <c r="C7" s="973"/>
      <c r="D7" s="973"/>
      <c r="E7" s="973"/>
      <c r="F7" s="973"/>
      <c r="G7" s="973"/>
      <c r="H7" s="973"/>
      <c r="I7" s="973"/>
      <c r="J7" s="973"/>
      <c r="K7" s="973"/>
      <c r="L7" s="973"/>
      <c r="M7" s="973"/>
      <c r="N7" s="973"/>
      <c r="O7" s="973"/>
      <c r="P7" s="973"/>
      <c r="Q7" s="973"/>
      <c r="R7" s="973"/>
      <c r="S7" s="973"/>
      <c r="T7" s="973"/>
      <c r="U7" s="973"/>
      <c r="V7" s="973"/>
      <c r="W7" s="973"/>
      <c r="X7" s="973" t="s">
        <v>57</v>
      </c>
      <c r="Y7" s="973"/>
      <c r="Z7" s="973"/>
      <c r="AA7" s="973"/>
      <c r="AB7" s="973"/>
      <c r="AC7" s="973"/>
      <c r="AD7" s="973"/>
      <c r="AE7" s="973"/>
      <c r="AF7" s="973"/>
      <c r="AG7" s="973"/>
      <c r="AH7" s="973"/>
      <c r="AI7" s="973"/>
      <c r="AJ7" s="973"/>
      <c r="AK7" s="973"/>
      <c r="AL7" s="973"/>
      <c r="AM7" s="973"/>
      <c r="AN7" s="973"/>
      <c r="AO7" s="973"/>
      <c r="AP7" s="973"/>
      <c r="AQ7" s="973"/>
      <c r="AR7" s="973"/>
      <c r="AS7" s="973"/>
      <c r="AT7" s="973"/>
    </row>
    <row r="8" spans="1:46" ht="37.5" customHeight="1">
      <c r="A8" s="990" t="s">
        <v>186</v>
      </c>
      <c r="B8" s="990"/>
      <c r="C8" s="990"/>
      <c r="D8" s="990"/>
      <c r="E8" s="990"/>
      <c r="F8" s="990"/>
      <c r="G8" s="990"/>
      <c r="H8" s="989">
        <f>基本情報!$F$5</f>
        <v>0</v>
      </c>
      <c r="I8" s="989"/>
      <c r="J8" s="989"/>
      <c r="K8" s="989"/>
      <c r="L8" s="989"/>
      <c r="M8" s="989"/>
      <c r="N8" s="989"/>
      <c r="O8" s="989"/>
      <c r="P8" s="989"/>
      <c r="Q8" s="989"/>
      <c r="R8" s="989"/>
      <c r="S8" s="989"/>
      <c r="T8" s="989"/>
      <c r="U8" s="989"/>
      <c r="V8" s="989"/>
      <c r="W8" s="989"/>
      <c r="X8" s="994" t="s">
        <v>81</v>
      </c>
      <c r="Y8" s="994"/>
      <c r="Z8" s="994"/>
      <c r="AA8" s="994"/>
      <c r="AB8" s="994"/>
      <c r="AC8" s="994"/>
      <c r="AD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</row>
    <row r="9" spans="1:46" ht="28.5" customHeight="1">
      <c r="A9" s="976" t="s">
        <v>187</v>
      </c>
      <c r="B9" s="976"/>
      <c r="C9" s="976"/>
      <c r="D9" s="976"/>
      <c r="E9" s="976"/>
      <c r="F9" s="976"/>
      <c r="G9" s="976"/>
      <c r="H9" s="992">
        <f>基本情報!$F$6</f>
        <v>0</v>
      </c>
      <c r="I9" s="992"/>
      <c r="J9" s="992"/>
      <c r="K9" s="992"/>
      <c r="L9" s="94" t="str">
        <f>IF(M9=0,"","～")</f>
        <v/>
      </c>
      <c r="M9" s="974">
        <f>基本情報!$Q$6</f>
        <v>0</v>
      </c>
      <c r="N9" s="974"/>
      <c r="O9" s="974"/>
      <c r="P9" s="974"/>
      <c r="Q9" s="95"/>
      <c r="R9" s="95"/>
      <c r="S9" s="95"/>
      <c r="T9" s="95"/>
      <c r="U9" s="95"/>
      <c r="V9" s="95"/>
      <c r="W9" s="95"/>
      <c r="X9" s="994" t="s">
        <v>82</v>
      </c>
      <c r="Y9" s="994"/>
      <c r="Z9" s="994"/>
      <c r="AA9" s="994"/>
      <c r="AB9" s="994"/>
      <c r="AC9" s="994"/>
      <c r="AD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</row>
    <row r="10" spans="1:46" ht="21" customHeight="1">
      <c r="A10" s="954" t="s">
        <v>58</v>
      </c>
      <c r="B10" s="954" t="s">
        <v>59</v>
      </c>
      <c r="C10" s="954"/>
      <c r="D10" s="954"/>
      <c r="E10" s="954"/>
      <c r="F10" s="954"/>
      <c r="G10" s="954"/>
      <c r="H10" s="954"/>
      <c r="I10" s="955" t="s">
        <v>60</v>
      </c>
      <c r="J10" s="955"/>
      <c r="K10" s="955"/>
      <c r="L10" s="962" t="s">
        <v>78</v>
      </c>
      <c r="M10" s="955"/>
      <c r="N10" s="955"/>
      <c r="O10" s="955"/>
      <c r="P10" s="955"/>
      <c r="Q10" s="955"/>
      <c r="R10" s="955" t="s">
        <v>61</v>
      </c>
      <c r="S10" s="955"/>
      <c r="T10" s="955"/>
      <c r="U10" s="962" t="s">
        <v>77</v>
      </c>
      <c r="V10" s="955"/>
      <c r="W10" s="955"/>
      <c r="X10" s="954" t="s">
        <v>58</v>
      </c>
      <c r="Y10" s="954" t="s">
        <v>59</v>
      </c>
      <c r="Z10" s="954"/>
      <c r="AA10" s="954"/>
      <c r="AB10" s="954"/>
      <c r="AC10" s="954"/>
      <c r="AD10" s="954"/>
      <c r="AE10" s="954"/>
      <c r="AF10" s="955" t="s">
        <v>60</v>
      </c>
      <c r="AG10" s="955"/>
      <c r="AH10" s="955"/>
      <c r="AI10" s="962" t="s">
        <v>78</v>
      </c>
      <c r="AJ10" s="955"/>
      <c r="AK10" s="955"/>
      <c r="AL10" s="955"/>
      <c r="AM10" s="955"/>
      <c r="AN10" s="955"/>
      <c r="AO10" s="955" t="s">
        <v>61</v>
      </c>
      <c r="AP10" s="955"/>
      <c r="AQ10" s="955"/>
      <c r="AR10" s="962" t="s">
        <v>77</v>
      </c>
      <c r="AS10" s="955"/>
      <c r="AT10" s="955"/>
    </row>
    <row r="11" spans="1:46" ht="21" customHeight="1" thickBot="1">
      <c r="A11" s="960"/>
      <c r="B11" s="960"/>
      <c r="C11" s="960"/>
      <c r="D11" s="960"/>
      <c r="E11" s="960"/>
      <c r="F11" s="960"/>
      <c r="G11" s="960"/>
      <c r="H11" s="960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960"/>
      <c r="Y11" s="960"/>
      <c r="Z11" s="960"/>
      <c r="AA11" s="960"/>
      <c r="AB11" s="960"/>
      <c r="AC11" s="960"/>
      <c r="AD11" s="960"/>
      <c r="AE11" s="960"/>
      <c r="AF11" s="961"/>
      <c r="AG11" s="961"/>
      <c r="AH11" s="961"/>
      <c r="AI11" s="961"/>
      <c r="AJ11" s="961"/>
      <c r="AK11" s="961"/>
      <c r="AL11" s="961"/>
      <c r="AM11" s="961"/>
      <c r="AN11" s="961"/>
      <c r="AO11" s="961"/>
      <c r="AP11" s="961"/>
      <c r="AQ11" s="961"/>
      <c r="AR11" s="961"/>
      <c r="AS11" s="961"/>
      <c r="AT11" s="961"/>
    </row>
    <row r="12" spans="1:46" ht="21" customHeight="1" thickTop="1">
      <c r="A12" s="963">
        <v>1</v>
      </c>
      <c r="B12" s="991"/>
      <c r="C12" s="991"/>
      <c r="D12" s="991"/>
      <c r="E12" s="991"/>
      <c r="F12" s="991"/>
      <c r="G12" s="991"/>
      <c r="H12" s="991"/>
      <c r="I12" s="996"/>
      <c r="J12" s="996"/>
      <c r="K12" s="996"/>
      <c r="L12" s="995"/>
      <c r="M12" s="995"/>
      <c r="N12" s="995"/>
      <c r="O12" s="995"/>
      <c r="P12" s="995"/>
      <c r="Q12" s="995"/>
      <c r="R12" s="965"/>
      <c r="S12" s="966"/>
      <c r="T12" s="967"/>
      <c r="U12" s="951" t="s">
        <v>65</v>
      </c>
      <c r="V12" s="952"/>
      <c r="W12" s="953"/>
      <c r="X12" s="963">
        <v>1</v>
      </c>
      <c r="Y12" s="963" t="s">
        <v>62</v>
      </c>
      <c r="Z12" s="963"/>
      <c r="AA12" s="963"/>
      <c r="AB12" s="963"/>
      <c r="AC12" s="963"/>
      <c r="AD12" s="963"/>
      <c r="AE12" s="963"/>
      <c r="AF12" s="964" t="s">
        <v>63</v>
      </c>
      <c r="AG12" s="964"/>
      <c r="AH12" s="964"/>
      <c r="AI12" s="964" t="s">
        <v>64</v>
      </c>
      <c r="AJ12" s="964"/>
      <c r="AK12" s="964"/>
      <c r="AL12" s="964"/>
      <c r="AM12" s="964"/>
      <c r="AN12" s="964"/>
      <c r="AO12" s="951"/>
      <c r="AP12" s="952"/>
      <c r="AQ12" s="953"/>
      <c r="AR12" s="951" t="s">
        <v>65</v>
      </c>
      <c r="AS12" s="952"/>
      <c r="AT12" s="953"/>
    </row>
    <row r="13" spans="1:46" ht="21" customHeight="1">
      <c r="A13" s="954"/>
      <c r="B13" s="975"/>
      <c r="C13" s="975"/>
      <c r="D13" s="975"/>
      <c r="E13" s="975"/>
      <c r="F13" s="975"/>
      <c r="G13" s="975"/>
      <c r="H13" s="975"/>
      <c r="I13" s="997"/>
      <c r="J13" s="997"/>
      <c r="K13" s="997"/>
      <c r="L13" s="959"/>
      <c r="M13" s="959"/>
      <c r="N13" s="959"/>
      <c r="O13" s="959"/>
      <c r="P13" s="959"/>
      <c r="Q13" s="959"/>
      <c r="R13" s="965"/>
      <c r="S13" s="966"/>
      <c r="T13" s="967"/>
      <c r="U13" s="951" t="s">
        <v>66</v>
      </c>
      <c r="V13" s="952"/>
      <c r="W13" s="953"/>
      <c r="X13" s="954"/>
      <c r="Y13" s="954"/>
      <c r="Z13" s="954"/>
      <c r="AA13" s="954"/>
      <c r="AB13" s="954"/>
      <c r="AC13" s="954"/>
      <c r="AD13" s="954"/>
      <c r="AE13" s="954"/>
      <c r="AF13" s="955"/>
      <c r="AG13" s="955"/>
      <c r="AH13" s="955"/>
      <c r="AI13" s="955"/>
      <c r="AJ13" s="955"/>
      <c r="AK13" s="955"/>
      <c r="AL13" s="955"/>
      <c r="AM13" s="955"/>
      <c r="AN13" s="955"/>
      <c r="AO13" s="951"/>
      <c r="AP13" s="952"/>
      <c r="AQ13" s="953"/>
      <c r="AR13" s="951" t="s">
        <v>66</v>
      </c>
      <c r="AS13" s="952"/>
      <c r="AT13" s="953"/>
    </row>
    <row r="14" spans="1:46" ht="21" customHeight="1">
      <c r="A14" s="954">
        <v>2</v>
      </c>
      <c r="B14" s="975"/>
      <c r="C14" s="975"/>
      <c r="D14" s="975"/>
      <c r="E14" s="975"/>
      <c r="F14" s="975"/>
      <c r="G14" s="975"/>
      <c r="H14" s="975"/>
      <c r="I14" s="959"/>
      <c r="J14" s="959"/>
      <c r="K14" s="959"/>
      <c r="L14" s="959"/>
      <c r="M14" s="959"/>
      <c r="N14" s="959"/>
      <c r="O14" s="959"/>
      <c r="P14" s="959"/>
      <c r="Q14" s="959"/>
      <c r="R14" s="968"/>
      <c r="S14" s="969"/>
      <c r="T14" s="970"/>
      <c r="U14" s="948" t="s">
        <v>65</v>
      </c>
      <c r="V14" s="949"/>
      <c r="W14" s="950"/>
      <c r="X14" s="954">
        <v>2</v>
      </c>
      <c r="Y14" s="954" t="s">
        <v>67</v>
      </c>
      <c r="Z14" s="954"/>
      <c r="AA14" s="954"/>
      <c r="AB14" s="954"/>
      <c r="AC14" s="954"/>
      <c r="AD14" s="954"/>
      <c r="AE14" s="954"/>
      <c r="AF14" s="955" t="s">
        <v>68</v>
      </c>
      <c r="AG14" s="955"/>
      <c r="AH14" s="955"/>
      <c r="AI14" s="955" t="s">
        <v>69</v>
      </c>
      <c r="AJ14" s="955"/>
      <c r="AK14" s="955"/>
      <c r="AL14" s="955"/>
      <c r="AM14" s="955"/>
      <c r="AN14" s="955"/>
      <c r="AO14" s="948"/>
      <c r="AP14" s="949"/>
      <c r="AQ14" s="950"/>
      <c r="AR14" s="948" t="s">
        <v>65</v>
      </c>
      <c r="AS14" s="949"/>
      <c r="AT14" s="950"/>
    </row>
    <row r="15" spans="1:46" ht="21" customHeight="1">
      <c r="A15" s="954"/>
      <c r="B15" s="975"/>
      <c r="C15" s="975"/>
      <c r="D15" s="975"/>
      <c r="E15" s="975"/>
      <c r="F15" s="975"/>
      <c r="G15" s="975"/>
      <c r="H15" s="975"/>
      <c r="I15" s="959"/>
      <c r="J15" s="959"/>
      <c r="K15" s="959"/>
      <c r="L15" s="959"/>
      <c r="M15" s="959"/>
      <c r="N15" s="959"/>
      <c r="O15" s="959"/>
      <c r="P15" s="959"/>
      <c r="Q15" s="959"/>
      <c r="R15" s="965"/>
      <c r="S15" s="966"/>
      <c r="T15" s="967"/>
      <c r="U15" s="951" t="s">
        <v>66</v>
      </c>
      <c r="V15" s="952"/>
      <c r="W15" s="953"/>
      <c r="X15" s="954"/>
      <c r="Y15" s="954"/>
      <c r="Z15" s="954"/>
      <c r="AA15" s="954"/>
      <c r="AB15" s="954"/>
      <c r="AC15" s="954"/>
      <c r="AD15" s="954"/>
      <c r="AE15" s="954"/>
      <c r="AF15" s="955"/>
      <c r="AG15" s="955"/>
      <c r="AH15" s="955"/>
      <c r="AI15" s="955"/>
      <c r="AJ15" s="955"/>
      <c r="AK15" s="955"/>
      <c r="AL15" s="955"/>
      <c r="AM15" s="955"/>
      <c r="AN15" s="955"/>
      <c r="AO15" s="951"/>
      <c r="AP15" s="952"/>
      <c r="AQ15" s="953"/>
      <c r="AR15" s="951" t="s">
        <v>66</v>
      </c>
      <c r="AS15" s="952"/>
      <c r="AT15" s="953"/>
    </row>
    <row r="16" spans="1:46" ht="21" customHeight="1">
      <c r="A16" s="954">
        <v>3</v>
      </c>
      <c r="B16" s="975"/>
      <c r="C16" s="975"/>
      <c r="D16" s="975"/>
      <c r="E16" s="975"/>
      <c r="F16" s="975"/>
      <c r="G16" s="975"/>
      <c r="H16" s="975"/>
      <c r="I16" s="959"/>
      <c r="J16" s="959"/>
      <c r="K16" s="959"/>
      <c r="L16" s="959"/>
      <c r="M16" s="959"/>
      <c r="N16" s="959"/>
      <c r="O16" s="959"/>
      <c r="P16" s="959"/>
      <c r="Q16" s="959"/>
      <c r="R16" s="968"/>
      <c r="S16" s="969"/>
      <c r="T16" s="970"/>
      <c r="U16" s="948" t="s">
        <v>65</v>
      </c>
      <c r="V16" s="949"/>
      <c r="W16" s="950"/>
      <c r="X16" s="954">
        <v>3</v>
      </c>
      <c r="Y16" s="954"/>
      <c r="Z16" s="954"/>
      <c r="AA16" s="954"/>
      <c r="AB16" s="954"/>
      <c r="AC16" s="954"/>
      <c r="AD16" s="954"/>
      <c r="AE16" s="954"/>
      <c r="AF16" s="955"/>
      <c r="AG16" s="955"/>
      <c r="AH16" s="955"/>
      <c r="AI16" s="955"/>
      <c r="AJ16" s="955"/>
      <c r="AK16" s="955"/>
      <c r="AL16" s="955"/>
      <c r="AM16" s="955"/>
      <c r="AN16" s="955"/>
      <c r="AO16" s="948"/>
      <c r="AP16" s="949"/>
      <c r="AQ16" s="950"/>
      <c r="AR16" s="948" t="s">
        <v>65</v>
      </c>
      <c r="AS16" s="949"/>
      <c r="AT16" s="950"/>
    </row>
    <row r="17" spans="1:46" ht="21" customHeight="1">
      <c r="A17" s="954"/>
      <c r="B17" s="975"/>
      <c r="C17" s="975"/>
      <c r="D17" s="975"/>
      <c r="E17" s="975"/>
      <c r="F17" s="975"/>
      <c r="G17" s="975"/>
      <c r="H17" s="975"/>
      <c r="I17" s="959"/>
      <c r="J17" s="959"/>
      <c r="K17" s="959"/>
      <c r="L17" s="959"/>
      <c r="M17" s="959"/>
      <c r="N17" s="959"/>
      <c r="O17" s="959"/>
      <c r="P17" s="959"/>
      <c r="Q17" s="959"/>
      <c r="R17" s="965"/>
      <c r="S17" s="966"/>
      <c r="T17" s="967"/>
      <c r="U17" s="951" t="s">
        <v>66</v>
      </c>
      <c r="V17" s="952"/>
      <c r="W17" s="953"/>
      <c r="X17" s="954"/>
      <c r="Y17" s="954"/>
      <c r="Z17" s="954"/>
      <c r="AA17" s="954"/>
      <c r="AB17" s="954"/>
      <c r="AC17" s="954"/>
      <c r="AD17" s="954"/>
      <c r="AE17" s="954"/>
      <c r="AF17" s="955"/>
      <c r="AG17" s="955"/>
      <c r="AH17" s="955"/>
      <c r="AI17" s="955"/>
      <c r="AJ17" s="955"/>
      <c r="AK17" s="955"/>
      <c r="AL17" s="955"/>
      <c r="AM17" s="955"/>
      <c r="AN17" s="955"/>
      <c r="AO17" s="951"/>
      <c r="AP17" s="952"/>
      <c r="AQ17" s="953"/>
      <c r="AR17" s="951" t="s">
        <v>66</v>
      </c>
      <c r="AS17" s="952"/>
      <c r="AT17" s="953"/>
    </row>
    <row r="18" spans="1:46" ht="21" customHeight="1">
      <c r="A18" s="954">
        <v>4</v>
      </c>
      <c r="B18" s="975"/>
      <c r="C18" s="975"/>
      <c r="D18" s="975"/>
      <c r="E18" s="975"/>
      <c r="F18" s="975"/>
      <c r="G18" s="975"/>
      <c r="H18" s="975"/>
      <c r="I18" s="959"/>
      <c r="J18" s="959"/>
      <c r="K18" s="959"/>
      <c r="L18" s="959"/>
      <c r="M18" s="959"/>
      <c r="N18" s="959"/>
      <c r="O18" s="959"/>
      <c r="P18" s="959"/>
      <c r="Q18" s="959"/>
      <c r="R18" s="968"/>
      <c r="S18" s="969"/>
      <c r="T18" s="970"/>
      <c r="U18" s="948" t="s">
        <v>65</v>
      </c>
      <c r="V18" s="949"/>
      <c r="W18" s="950"/>
      <c r="X18" s="954">
        <v>4</v>
      </c>
      <c r="Y18" s="954"/>
      <c r="Z18" s="954"/>
      <c r="AA18" s="954"/>
      <c r="AB18" s="954"/>
      <c r="AC18" s="954"/>
      <c r="AD18" s="954"/>
      <c r="AE18" s="954"/>
      <c r="AF18" s="955"/>
      <c r="AG18" s="955"/>
      <c r="AH18" s="955"/>
      <c r="AI18" s="955"/>
      <c r="AJ18" s="955"/>
      <c r="AK18" s="955"/>
      <c r="AL18" s="955"/>
      <c r="AM18" s="955"/>
      <c r="AN18" s="955"/>
      <c r="AO18" s="948"/>
      <c r="AP18" s="949"/>
      <c r="AQ18" s="950"/>
      <c r="AR18" s="948" t="s">
        <v>65</v>
      </c>
      <c r="AS18" s="949"/>
      <c r="AT18" s="950"/>
    </row>
    <row r="19" spans="1:46" ht="21" customHeight="1">
      <c r="A19" s="954"/>
      <c r="B19" s="975"/>
      <c r="C19" s="975"/>
      <c r="D19" s="975"/>
      <c r="E19" s="975"/>
      <c r="F19" s="975"/>
      <c r="G19" s="975"/>
      <c r="H19" s="975"/>
      <c r="I19" s="959"/>
      <c r="J19" s="959"/>
      <c r="K19" s="959"/>
      <c r="L19" s="959"/>
      <c r="M19" s="959"/>
      <c r="N19" s="959"/>
      <c r="O19" s="959"/>
      <c r="P19" s="959"/>
      <c r="Q19" s="959"/>
      <c r="R19" s="965"/>
      <c r="S19" s="966"/>
      <c r="T19" s="967"/>
      <c r="U19" s="951" t="s">
        <v>66</v>
      </c>
      <c r="V19" s="952"/>
      <c r="W19" s="953"/>
      <c r="X19" s="954"/>
      <c r="Y19" s="954"/>
      <c r="Z19" s="954"/>
      <c r="AA19" s="954"/>
      <c r="AB19" s="954"/>
      <c r="AC19" s="954"/>
      <c r="AD19" s="954"/>
      <c r="AE19" s="954"/>
      <c r="AF19" s="955"/>
      <c r="AG19" s="955"/>
      <c r="AH19" s="955"/>
      <c r="AI19" s="955"/>
      <c r="AJ19" s="955"/>
      <c r="AK19" s="955"/>
      <c r="AL19" s="955"/>
      <c r="AM19" s="955"/>
      <c r="AN19" s="955"/>
      <c r="AO19" s="951"/>
      <c r="AP19" s="952"/>
      <c r="AQ19" s="953"/>
      <c r="AR19" s="951" t="s">
        <v>66</v>
      </c>
      <c r="AS19" s="952"/>
      <c r="AT19" s="953"/>
    </row>
    <row r="20" spans="1:46" ht="21" customHeight="1">
      <c r="A20" s="954">
        <v>5</v>
      </c>
      <c r="B20" s="975"/>
      <c r="C20" s="975"/>
      <c r="D20" s="975"/>
      <c r="E20" s="975"/>
      <c r="F20" s="975"/>
      <c r="G20" s="975"/>
      <c r="H20" s="975"/>
      <c r="I20" s="959"/>
      <c r="J20" s="959"/>
      <c r="K20" s="959"/>
      <c r="L20" s="959"/>
      <c r="M20" s="959"/>
      <c r="N20" s="959"/>
      <c r="O20" s="959"/>
      <c r="P20" s="959"/>
      <c r="Q20" s="959"/>
      <c r="R20" s="968"/>
      <c r="S20" s="969"/>
      <c r="T20" s="970"/>
      <c r="U20" s="948" t="s">
        <v>65</v>
      </c>
      <c r="V20" s="949"/>
      <c r="W20" s="950"/>
      <c r="X20" s="954">
        <v>5</v>
      </c>
      <c r="Y20" s="954"/>
      <c r="Z20" s="954"/>
      <c r="AA20" s="954"/>
      <c r="AB20" s="954"/>
      <c r="AC20" s="954"/>
      <c r="AD20" s="954"/>
      <c r="AE20" s="954"/>
      <c r="AF20" s="955"/>
      <c r="AG20" s="955"/>
      <c r="AH20" s="955"/>
      <c r="AI20" s="955"/>
      <c r="AJ20" s="955"/>
      <c r="AK20" s="955"/>
      <c r="AL20" s="955"/>
      <c r="AM20" s="955"/>
      <c r="AN20" s="955"/>
      <c r="AO20" s="948"/>
      <c r="AP20" s="949"/>
      <c r="AQ20" s="950"/>
      <c r="AR20" s="948" t="s">
        <v>65</v>
      </c>
      <c r="AS20" s="949"/>
      <c r="AT20" s="950"/>
    </row>
    <row r="21" spans="1:46" ht="21" customHeight="1">
      <c r="A21" s="954"/>
      <c r="B21" s="975"/>
      <c r="C21" s="975"/>
      <c r="D21" s="975"/>
      <c r="E21" s="975"/>
      <c r="F21" s="975"/>
      <c r="G21" s="975"/>
      <c r="H21" s="975"/>
      <c r="I21" s="959"/>
      <c r="J21" s="959"/>
      <c r="K21" s="959"/>
      <c r="L21" s="959"/>
      <c r="M21" s="959"/>
      <c r="N21" s="959"/>
      <c r="O21" s="959"/>
      <c r="P21" s="959"/>
      <c r="Q21" s="959"/>
      <c r="R21" s="965"/>
      <c r="S21" s="966"/>
      <c r="T21" s="967"/>
      <c r="U21" s="951" t="s">
        <v>66</v>
      </c>
      <c r="V21" s="952"/>
      <c r="W21" s="953"/>
      <c r="X21" s="954"/>
      <c r="Y21" s="954"/>
      <c r="Z21" s="954"/>
      <c r="AA21" s="954"/>
      <c r="AB21" s="954"/>
      <c r="AC21" s="954"/>
      <c r="AD21" s="954"/>
      <c r="AE21" s="954"/>
      <c r="AF21" s="955"/>
      <c r="AG21" s="955"/>
      <c r="AH21" s="955"/>
      <c r="AI21" s="955"/>
      <c r="AJ21" s="955"/>
      <c r="AK21" s="955"/>
      <c r="AL21" s="955"/>
      <c r="AM21" s="955"/>
      <c r="AN21" s="955"/>
      <c r="AO21" s="951"/>
      <c r="AP21" s="952"/>
      <c r="AQ21" s="953"/>
      <c r="AR21" s="951" t="s">
        <v>66</v>
      </c>
      <c r="AS21" s="952"/>
      <c r="AT21" s="953"/>
    </row>
    <row r="22" spans="1:46" ht="21" customHeight="1">
      <c r="A22" s="954">
        <v>6</v>
      </c>
      <c r="B22" s="975"/>
      <c r="C22" s="975"/>
      <c r="D22" s="975"/>
      <c r="E22" s="975"/>
      <c r="F22" s="975"/>
      <c r="G22" s="975"/>
      <c r="H22" s="975"/>
      <c r="I22" s="959"/>
      <c r="J22" s="959"/>
      <c r="K22" s="959"/>
      <c r="L22" s="959"/>
      <c r="M22" s="959"/>
      <c r="N22" s="959"/>
      <c r="O22" s="959"/>
      <c r="P22" s="959"/>
      <c r="Q22" s="959"/>
      <c r="R22" s="968"/>
      <c r="S22" s="969"/>
      <c r="T22" s="970"/>
      <c r="U22" s="948" t="s">
        <v>65</v>
      </c>
      <c r="V22" s="949"/>
      <c r="W22" s="950"/>
      <c r="X22" s="954">
        <v>6</v>
      </c>
      <c r="Y22" s="954"/>
      <c r="Z22" s="954"/>
      <c r="AA22" s="954"/>
      <c r="AB22" s="954"/>
      <c r="AC22" s="954"/>
      <c r="AD22" s="954"/>
      <c r="AE22" s="954"/>
      <c r="AF22" s="955"/>
      <c r="AG22" s="955"/>
      <c r="AH22" s="955"/>
      <c r="AI22" s="955"/>
      <c r="AJ22" s="955"/>
      <c r="AK22" s="955"/>
      <c r="AL22" s="955"/>
      <c r="AM22" s="955"/>
      <c r="AN22" s="955"/>
      <c r="AO22" s="948"/>
      <c r="AP22" s="949"/>
      <c r="AQ22" s="950"/>
      <c r="AR22" s="948" t="s">
        <v>65</v>
      </c>
      <c r="AS22" s="949"/>
      <c r="AT22" s="950"/>
    </row>
    <row r="23" spans="1:46" ht="21" customHeight="1">
      <c r="A23" s="954"/>
      <c r="B23" s="975"/>
      <c r="C23" s="975"/>
      <c r="D23" s="975"/>
      <c r="E23" s="975"/>
      <c r="F23" s="975"/>
      <c r="G23" s="975"/>
      <c r="H23" s="975"/>
      <c r="I23" s="959"/>
      <c r="J23" s="959"/>
      <c r="K23" s="959"/>
      <c r="L23" s="959"/>
      <c r="M23" s="959"/>
      <c r="N23" s="959"/>
      <c r="O23" s="959"/>
      <c r="P23" s="959"/>
      <c r="Q23" s="959"/>
      <c r="R23" s="965"/>
      <c r="S23" s="966"/>
      <c r="T23" s="967"/>
      <c r="U23" s="951" t="s">
        <v>66</v>
      </c>
      <c r="V23" s="952"/>
      <c r="W23" s="953"/>
      <c r="X23" s="954"/>
      <c r="Y23" s="954"/>
      <c r="Z23" s="954"/>
      <c r="AA23" s="954"/>
      <c r="AB23" s="954"/>
      <c r="AC23" s="954"/>
      <c r="AD23" s="954"/>
      <c r="AE23" s="954"/>
      <c r="AF23" s="955"/>
      <c r="AG23" s="955"/>
      <c r="AH23" s="955"/>
      <c r="AI23" s="955"/>
      <c r="AJ23" s="955"/>
      <c r="AK23" s="955"/>
      <c r="AL23" s="955"/>
      <c r="AM23" s="955"/>
      <c r="AN23" s="955"/>
      <c r="AO23" s="951"/>
      <c r="AP23" s="952"/>
      <c r="AQ23" s="953"/>
      <c r="AR23" s="951" t="s">
        <v>66</v>
      </c>
      <c r="AS23" s="952"/>
      <c r="AT23" s="953"/>
    </row>
    <row r="24" spans="1:46" ht="21" customHeight="1">
      <c r="A24" s="954">
        <v>7</v>
      </c>
      <c r="B24" s="975"/>
      <c r="C24" s="975"/>
      <c r="D24" s="975"/>
      <c r="E24" s="975"/>
      <c r="F24" s="975"/>
      <c r="G24" s="975"/>
      <c r="H24" s="975"/>
      <c r="I24" s="959"/>
      <c r="J24" s="959"/>
      <c r="K24" s="959"/>
      <c r="L24" s="959"/>
      <c r="M24" s="959"/>
      <c r="N24" s="959"/>
      <c r="O24" s="959"/>
      <c r="P24" s="959"/>
      <c r="Q24" s="959"/>
      <c r="R24" s="968"/>
      <c r="S24" s="969"/>
      <c r="T24" s="970"/>
      <c r="U24" s="948" t="s">
        <v>65</v>
      </c>
      <c r="V24" s="949"/>
      <c r="W24" s="950"/>
      <c r="X24" s="954">
        <v>7</v>
      </c>
      <c r="Y24" s="954"/>
      <c r="Z24" s="954"/>
      <c r="AA24" s="954"/>
      <c r="AB24" s="954"/>
      <c r="AC24" s="954"/>
      <c r="AD24" s="954"/>
      <c r="AE24" s="954"/>
      <c r="AF24" s="955"/>
      <c r="AG24" s="955"/>
      <c r="AH24" s="955"/>
      <c r="AI24" s="955"/>
      <c r="AJ24" s="955"/>
      <c r="AK24" s="955"/>
      <c r="AL24" s="955"/>
      <c r="AM24" s="955"/>
      <c r="AN24" s="955"/>
      <c r="AO24" s="948"/>
      <c r="AP24" s="949"/>
      <c r="AQ24" s="950"/>
      <c r="AR24" s="948" t="s">
        <v>65</v>
      </c>
      <c r="AS24" s="949"/>
      <c r="AT24" s="950"/>
    </row>
    <row r="25" spans="1:46" ht="21" customHeight="1">
      <c r="A25" s="954"/>
      <c r="B25" s="975"/>
      <c r="C25" s="975"/>
      <c r="D25" s="975"/>
      <c r="E25" s="975"/>
      <c r="F25" s="975"/>
      <c r="G25" s="975"/>
      <c r="H25" s="975"/>
      <c r="I25" s="959"/>
      <c r="J25" s="959"/>
      <c r="K25" s="959"/>
      <c r="L25" s="959"/>
      <c r="M25" s="959"/>
      <c r="N25" s="959"/>
      <c r="O25" s="959"/>
      <c r="P25" s="959"/>
      <c r="Q25" s="959"/>
      <c r="R25" s="965"/>
      <c r="S25" s="966"/>
      <c r="T25" s="967"/>
      <c r="U25" s="951" t="s">
        <v>66</v>
      </c>
      <c r="V25" s="952"/>
      <c r="W25" s="953"/>
      <c r="X25" s="954"/>
      <c r="Y25" s="954"/>
      <c r="Z25" s="954"/>
      <c r="AA25" s="954"/>
      <c r="AB25" s="954"/>
      <c r="AC25" s="954"/>
      <c r="AD25" s="954"/>
      <c r="AE25" s="954"/>
      <c r="AF25" s="955"/>
      <c r="AG25" s="955"/>
      <c r="AH25" s="955"/>
      <c r="AI25" s="955"/>
      <c r="AJ25" s="955"/>
      <c r="AK25" s="955"/>
      <c r="AL25" s="955"/>
      <c r="AM25" s="955"/>
      <c r="AN25" s="955"/>
      <c r="AO25" s="951"/>
      <c r="AP25" s="952"/>
      <c r="AQ25" s="953"/>
      <c r="AR25" s="951" t="s">
        <v>66</v>
      </c>
      <c r="AS25" s="952"/>
      <c r="AT25" s="953"/>
    </row>
    <row r="26" spans="1:46" ht="21" customHeight="1">
      <c r="A26" s="954">
        <v>8</v>
      </c>
      <c r="B26" s="975"/>
      <c r="C26" s="975"/>
      <c r="D26" s="975"/>
      <c r="E26" s="975"/>
      <c r="F26" s="975"/>
      <c r="G26" s="975"/>
      <c r="H26" s="975"/>
      <c r="I26" s="959"/>
      <c r="J26" s="959"/>
      <c r="K26" s="959"/>
      <c r="L26" s="959"/>
      <c r="M26" s="959"/>
      <c r="N26" s="959"/>
      <c r="O26" s="959"/>
      <c r="P26" s="959"/>
      <c r="Q26" s="959"/>
      <c r="R26" s="968"/>
      <c r="S26" s="969"/>
      <c r="T26" s="970"/>
      <c r="U26" s="948" t="s">
        <v>65</v>
      </c>
      <c r="V26" s="949"/>
      <c r="W26" s="950"/>
      <c r="X26" s="954">
        <v>8</v>
      </c>
      <c r="Y26" s="954"/>
      <c r="Z26" s="954"/>
      <c r="AA26" s="954"/>
      <c r="AB26" s="954"/>
      <c r="AC26" s="954"/>
      <c r="AD26" s="954"/>
      <c r="AE26" s="954"/>
      <c r="AF26" s="955"/>
      <c r="AG26" s="955"/>
      <c r="AH26" s="955"/>
      <c r="AI26" s="955"/>
      <c r="AJ26" s="955"/>
      <c r="AK26" s="955"/>
      <c r="AL26" s="955"/>
      <c r="AM26" s="955"/>
      <c r="AN26" s="955"/>
      <c r="AO26" s="948"/>
      <c r="AP26" s="949"/>
      <c r="AQ26" s="950"/>
      <c r="AR26" s="948" t="s">
        <v>65</v>
      </c>
      <c r="AS26" s="949"/>
      <c r="AT26" s="950"/>
    </row>
    <row r="27" spans="1:46" ht="21" customHeight="1">
      <c r="A27" s="954"/>
      <c r="B27" s="975"/>
      <c r="C27" s="975"/>
      <c r="D27" s="975"/>
      <c r="E27" s="975"/>
      <c r="F27" s="975"/>
      <c r="G27" s="975"/>
      <c r="H27" s="975"/>
      <c r="I27" s="959"/>
      <c r="J27" s="959"/>
      <c r="K27" s="959"/>
      <c r="L27" s="959"/>
      <c r="M27" s="959"/>
      <c r="N27" s="959"/>
      <c r="O27" s="959"/>
      <c r="P27" s="959"/>
      <c r="Q27" s="959"/>
      <c r="R27" s="965"/>
      <c r="S27" s="966"/>
      <c r="T27" s="967"/>
      <c r="U27" s="951" t="s">
        <v>66</v>
      </c>
      <c r="V27" s="952"/>
      <c r="W27" s="953"/>
      <c r="X27" s="954"/>
      <c r="Y27" s="954"/>
      <c r="Z27" s="954"/>
      <c r="AA27" s="954"/>
      <c r="AB27" s="954"/>
      <c r="AC27" s="954"/>
      <c r="AD27" s="954"/>
      <c r="AE27" s="954"/>
      <c r="AF27" s="955"/>
      <c r="AG27" s="955"/>
      <c r="AH27" s="955"/>
      <c r="AI27" s="955"/>
      <c r="AJ27" s="955"/>
      <c r="AK27" s="955"/>
      <c r="AL27" s="955"/>
      <c r="AM27" s="955"/>
      <c r="AN27" s="955"/>
      <c r="AO27" s="951"/>
      <c r="AP27" s="952"/>
      <c r="AQ27" s="953"/>
      <c r="AR27" s="951" t="s">
        <v>66</v>
      </c>
      <c r="AS27" s="952"/>
      <c r="AT27" s="953"/>
    </row>
    <row r="28" spans="1:46" ht="21" customHeight="1">
      <c r="A28" s="954">
        <v>9</v>
      </c>
      <c r="B28" s="975"/>
      <c r="C28" s="975"/>
      <c r="D28" s="975"/>
      <c r="E28" s="975"/>
      <c r="F28" s="975"/>
      <c r="G28" s="975"/>
      <c r="H28" s="975"/>
      <c r="I28" s="959"/>
      <c r="J28" s="959"/>
      <c r="K28" s="959"/>
      <c r="L28" s="959"/>
      <c r="M28" s="959"/>
      <c r="N28" s="959"/>
      <c r="O28" s="959"/>
      <c r="P28" s="959"/>
      <c r="Q28" s="959"/>
      <c r="R28" s="968"/>
      <c r="S28" s="969"/>
      <c r="T28" s="970"/>
      <c r="U28" s="948" t="s">
        <v>65</v>
      </c>
      <c r="V28" s="949"/>
      <c r="W28" s="950"/>
      <c r="X28" s="954">
        <v>9</v>
      </c>
      <c r="Y28" s="954"/>
      <c r="Z28" s="954"/>
      <c r="AA28" s="954"/>
      <c r="AB28" s="954"/>
      <c r="AC28" s="954"/>
      <c r="AD28" s="954"/>
      <c r="AE28" s="954"/>
      <c r="AF28" s="955"/>
      <c r="AG28" s="955"/>
      <c r="AH28" s="955"/>
      <c r="AI28" s="955"/>
      <c r="AJ28" s="955"/>
      <c r="AK28" s="955"/>
      <c r="AL28" s="955"/>
      <c r="AM28" s="955"/>
      <c r="AN28" s="955"/>
      <c r="AO28" s="948"/>
      <c r="AP28" s="949"/>
      <c r="AQ28" s="950"/>
      <c r="AR28" s="948" t="s">
        <v>65</v>
      </c>
      <c r="AS28" s="949"/>
      <c r="AT28" s="950"/>
    </row>
    <row r="29" spans="1:46" ht="21" customHeight="1">
      <c r="A29" s="954"/>
      <c r="B29" s="975"/>
      <c r="C29" s="975"/>
      <c r="D29" s="975"/>
      <c r="E29" s="975"/>
      <c r="F29" s="975"/>
      <c r="G29" s="975"/>
      <c r="H29" s="975"/>
      <c r="I29" s="959"/>
      <c r="J29" s="959"/>
      <c r="K29" s="959"/>
      <c r="L29" s="959"/>
      <c r="M29" s="959"/>
      <c r="N29" s="959"/>
      <c r="O29" s="959"/>
      <c r="P29" s="959"/>
      <c r="Q29" s="959"/>
      <c r="R29" s="965"/>
      <c r="S29" s="966"/>
      <c r="T29" s="967"/>
      <c r="U29" s="951" t="s">
        <v>66</v>
      </c>
      <c r="V29" s="952"/>
      <c r="W29" s="953"/>
      <c r="X29" s="954"/>
      <c r="Y29" s="954"/>
      <c r="Z29" s="954"/>
      <c r="AA29" s="954"/>
      <c r="AB29" s="954"/>
      <c r="AC29" s="954"/>
      <c r="AD29" s="954"/>
      <c r="AE29" s="954"/>
      <c r="AF29" s="955"/>
      <c r="AG29" s="955"/>
      <c r="AH29" s="955"/>
      <c r="AI29" s="955"/>
      <c r="AJ29" s="955"/>
      <c r="AK29" s="955"/>
      <c r="AL29" s="955"/>
      <c r="AM29" s="955"/>
      <c r="AN29" s="955"/>
      <c r="AO29" s="951"/>
      <c r="AP29" s="952"/>
      <c r="AQ29" s="953"/>
      <c r="AR29" s="951" t="s">
        <v>66</v>
      </c>
      <c r="AS29" s="952"/>
      <c r="AT29" s="953"/>
    </row>
    <row r="30" spans="1:46" ht="21" customHeight="1">
      <c r="A30" s="954">
        <v>10</v>
      </c>
      <c r="B30" s="975"/>
      <c r="C30" s="975"/>
      <c r="D30" s="975"/>
      <c r="E30" s="975"/>
      <c r="F30" s="975"/>
      <c r="G30" s="975"/>
      <c r="H30" s="975"/>
      <c r="I30" s="959"/>
      <c r="J30" s="959"/>
      <c r="K30" s="959"/>
      <c r="L30" s="959"/>
      <c r="M30" s="959"/>
      <c r="N30" s="959"/>
      <c r="O30" s="959"/>
      <c r="P30" s="959"/>
      <c r="Q30" s="959"/>
      <c r="R30" s="968"/>
      <c r="S30" s="969"/>
      <c r="T30" s="970"/>
      <c r="U30" s="948" t="s">
        <v>65</v>
      </c>
      <c r="V30" s="949"/>
      <c r="W30" s="950"/>
      <c r="X30" s="954">
        <v>10</v>
      </c>
      <c r="Y30" s="954"/>
      <c r="Z30" s="954"/>
      <c r="AA30" s="954"/>
      <c r="AB30" s="954"/>
      <c r="AC30" s="954"/>
      <c r="AD30" s="954"/>
      <c r="AE30" s="954"/>
      <c r="AF30" s="955"/>
      <c r="AG30" s="955"/>
      <c r="AH30" s="955"/>
      <c r="AI30" s="955"/>
      <c r="AJ30" s="955"/>
      <c r="AK30" s="955"/>
      <c r="AL30" s="955"/>
      <c r="AM30" s="955"/>
      <c r="AN30" s="955"/>
      <c r="AO30" s="948"/>
      <c r="AP30" s="949"/>
      <c r="AQ30" s="950"/>
      <c r="AR30" s="948" t="s">
        <v>65</v>
      </c>
      <c r="AS30" s="949"/>
      <c r="AT30" s="950"/>
    </row>
    <row r="31" spans="1:46" ht="21" customHeight="1">
      <c r="A31" s="954"/>
      <c r="B31" s="975"/>
      <c r="C31" s="975"/>
      <c r="D31" s="975"/>
      <c r="E31" s="975"/>
      <c r="F31" s="975"/>
      <c r="G31" s="975"/>
      <c r="H31" s="975"/>
      <c r="I31" s="959"/>
      <c r="J31" s="959"/>
      <c r="K31" s="959"/>
      <c r="L31" s="959"/>
      <c r="M31" s="959"/>
      <c r="N31" s="959"/>
      <c r="O31" s="959"/>
      <c r="P31" s="959"/>
      <c r="Q31" s="959"/>
      <c r="R31" s="986"/>
      <c r="S31" s="987"/>
      <c r="T31" s="988"/>
      <c r="U31" s="956" t="s">
        <v>66</v>
      </c>
      <c r="V31" s="957"/>
      <c r="W31" s="958"/>
      <c r="X31" s="954"/>
      <c r="Y31" s="954"/>
      <c r="Z31" s="954"/>
      <c r="AA31" s="954"/>
      <c r="AB31" s="954"/>
      <c r="AC31" s="954"/>
      <c r="AD31" s="954"/>
      <c r="AE31" s="954"/>
      <c r="AF31" s="955"/>
      <c r="AG31" s="955"/>
      <c r="AH31" s="955"/>
      <c r="AI31" s="955"/>
      <c r="AJ31" s="955"/>
      <c r="AK31" s="955"/>
      <c r="AL31" s="955"/>
      <c r="AM31" s="955"/>
      <c r="AN31" s="955"/>
      <c r="AO31" s="956"/>
      <c r="AP31" s="957"/>
      <c r="AQ31" s="958"/>
      <c r="AR31" s="956" t="s">
        <v>66</v>
      </c>
      <c r="AS31" s="957"/>
      <c r="AT31" s="958"/>
    </row>
    <row r="32" spans="1:46" ht="21" customHeight="1">
      <c r="A32" s="984" t="s">
        <v>70</v>
      </c>
      <c r="B32" s="981"/>
      <c r="C32" s="981"/>
      <c r="D32" s="981"/>
      <c r="E32" s="981"/>
      <c r="F32" s="981"/>
      <c r="G32" s="981"/>
      <c r="H32" s="981"/>
      <c r="I32" s="981"/>
      <c r="J32" s="981"/>
      <c r="K32" s="981"/>
      <c r="L32" s="981"/>
      <c r="M32" s="981"/>
      <c r="N32" s="981"/>
      <c r="O32" s="981"/>
      <c r="P32" s="981"/>
      <c r="Q32" s="981"/>
      <c r="R32" s="981"/>
      <c r="S32" s="981"/>
      <c r="T32" s="981"/>
      <c r="U32" s="981"/>
      <c r="V32" s="981"/>
      <c r="W32" s="985"/>
      <c r="X32" s="984" t="s">
        <v>70</v>
      </c>
      <c r="Y32" s="981"/>
      <c r="Z32" s="981"/>
      <c r="AA32" s="981"/>
      <c r="AB32" s="981"/>
      <c r="AC32" s="981"/>
      <c r="AD32" s="981"/>
      <c r="AE32" s="981"/>
      <c r="AF32" s="981"/>
      <c r="AG32" s="981"/>
      <c r="AH32" s="981"/>
      <c r="AI32" s="981"/>
      <c r="AJ32" s="981"/>
      <c r="AK32" s="981"/>
      <c r="AL32" s="981"/>
      <c r="AM32" s="981"/>
      <c r="AN32" s="981"/>
      <c r="AO32" s="981"/>
      <c r="AP32" s="981"/>
      <c r="AQ32" s="981"/>
      <c r="AR32" s="981"/>
      <c r="AS32" s="981"/>
      <c r="AT32" s="985"/>
    </row>
    <row r="33" spans="1:46" ht="21" customHeight="1">
      <c r="A33" s="982" t="s">
        <v>71</v>
      </c>
      <c r="B33" s="977"/>
      <c r="C33" s="977"/>
      <c r="D33" s="977"/>
      <c r="E33" s="977"/>
      <c r="F33" s="977"/>
      <c r="G33" s="977"/>
      <c r="H33" s="977"/>
      <c r="I33" s="977"/>
      <c r="J33" s="977"/>
      <c r="K33" s="977"/>
      <c r="L33" s="977"/>
      <c r="M33" s="977"/>
      <c r="N33" s="977"/>
      <c r="O33" s="977"/>
      <c r="P33" s="977"/>
      <c r="Q33" s="977"/>
      <c r="R33" s="977"/>
      <c r="S33" s="977"/>
      <c r="T33" s="977"/>
      <c r="U33" s="977"/>
      <c r="V33" s="977"/>
      <c r="W33" s="983"/>
      <c r="X33" s="982" t="s">
        <v>71</v>
      </c>
      <c r="Y33" s="977"/>
      <c r="Z33" s="977"/>
      <c r="AA33" s="977"/>
      <c r="AB33" s="977"/>
      <c r="AC33" s="977"/>
      <c r="AD33" s="977"/>
      <c r="AE33" s="977"/>
      <c r="AF33" s="977"/>
      <c r="AG33" s="977"/>
      <c r="AH33" s="977"/>
      <c r="AI33" s="977"/>
      <c r="AJ33" s="977"/>
      <c r="AK33" s="977"/>
      <c r="AL33" s="977"/>
      <c r="AM33" s="977"/>
      <c r="AN33" s="977"/>
      <c r="AO33" s="977"/>
      <c r="AP33" s="977"/>
      <c r="AQ33" s="977"/>
      <c r="AR33" s="977"/>
      <c r="AS33" s="977"/>
      <c r="AT33" s="983"/>
    </row>
    <row r="34" spans="1:46" ht="21" customHeight="1">
      <c r="A34" s="978"/>
      <c r="B34" s="979"/>
      <c r="C34" s="979"/>
      <c r="D34" s="979"/>
      <c r="E34" s="979"/>
      <c r="F34" s="979"/>
      <c r="G34" s="979"/>
      <c r="H34" s="979"/>
      <c r="I34" s="979"/>
      <c r="J34" s="979"/>
      <c r="K34" s="979"/>
      <c r="L34" s="979"/>
      <c r="M34" s="979"/>
      <c r="N34" s="979"/>
      <c r="O34" s="979"/>
      <c r="P34" s="979"/>
      <c r="Q34" s="979"/>
      <c r="R34" s="979"/>
      <c r="S34" s="979"/>
      <c r="T34" s="979"/>
      <c r="U34" s="979"/>
      <c r="V34" s="979"/>
      <c r="W34" s="980"/>
      <c r="X34" s="978" t="s">
        <v>72</v>
      </c>
      <c r="Y34" s="979"/>
      <c r="Z34" s="979"/>
      <c r="AA34" s="979"/>
      <c r="AB34" s="979"/>
      <c r="AC34" s="979"/>
      <c r="AD34" s="979"/>
      <c r="AE34" s="979"/>
      <c r="AF34" s="979"/>
      <c r="AG34" s="979"/>
      <c r="AH34" s="979"/>
      <c r="AI34" s="979"/>
      <c r="AJ34" s="979"/>
      <c r="AK34" s="979"/>
      <c r="AL34" s="979"/>
      <c r="AM34" s="979"/>
      <c r="AN34" s="979"/>
      <c r="AO34" s="979"/>
      <c r="AP34" s="979"/>
      <c r="AQ34" s="979"/>
      <c r="AR34" s="979"/>
      <c r="AS34" s="979"/>
      <c r="AT34" s="980"/>
    </row>
    <row r="35" spans="1:46" ht="24" customHeight="1">
      <c r="A35" s="981" t="s">
        <v>73</v>
      </c>
      <c r="B35" s="981"/>
      <c r="C35" s="981"/>
      <c r="D35" s="981"/>
      <c r="E35" s="981"/>
      <c r="F35" s="981"/>
      <c r="G35" s="981"/>
      <c r="H35" s="981"/>
      <c r="I35" s="981"/>
      <c r="J35" s="981"/>
      <c r="K35" s="981"/>
      <c r="L35" s="981"/>
      <c r="M35" s="981"/>
      <c r="N35" s="981"/>
      <c r="O35" s="981"/>
      <c r="P35" s="981"/>
      <c r="Q35" s="981"/>
      <c r="R35" s="981"/>
      <c r="S35" s="981"/>
      <c r="T35" s="981"/>
      <c r="U35" s="981"/>
      <c r="V35" s="981"/>
      <c r="W35" s="981"/>
      <c r="X35" s="981" t="s">
        <v>73</v>
      </c>
      <c r="Y35" s="981"/>
      <c r="Z35" s="981"/>
      <c r="AA35" s="981"/>
      <c r="AB35" s="981"/>
      <c r="AC35" s="981"/>
      <c r="AD35" s="981"/>
      <c r="AE35" s="981"/>
      <c r="AF35" s="981"/>
      <c r="AG35" s="981"/>
      <c r="AH35" s="981"/>
      <c r="AI35" s="981"/>
      <c r="AJ35" s="981"/>
      <c r="AK35" s="981"/>
      <c r="AL35" s="981"/>
      <c r="AM35" s="981"/>
      <c r="AN35" s="981"/>
      <c r="AO35" s="981"/>
      <c r="AP35" s="981"/>
      <c r="AQ35" s="981"/>
      <c r="AR35" s="981"/>
      <c r="AS35" s="981"/>
      <c r="AT35" s="981"/>
    </row>
    <row r="36" spans="1:46" ht="18" customHeight="1">
      <c r="A36" s="977" t="s">
        <v>79</v>
      </c>
      <c r="B36" s="977"/>
      <c r="C36" s="977"/>
      <c r="D36" s="977"/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977"/>
      <c r="P36" s="977"/>
      <c r="Q36" s="977"/>
      <c r="R36" s="977"/>
      <c r="S36" s="977"/>
      <c r="T36" s="977"/>
      <c r="U36" s="977"/>
      <c r="V36" s="977"/>
      <c r="W36" s="977"/>
      <c r="X36" s="977" t="s">
        <v>79</v>
      </c>
      <c r="Y36" s="977"/>
      <c r="Z36" s="977"/>
      <c r="AA36" s="977"/>
      <c r="AB36" s="977"/>
      <c r="AC36" s="977"/>
      <c r="AD36" s="977"/>
      <c r="AE36" s="977"/>
      <c r="AF36" s="977"/>
      <c r="AG36" s="977"/>
      <c r="AH36" s="977"/>
      <c r="AI36" s="977"/>
      <c r="AJ36" s="977"/>
      <c r="AK36" s="977"/>
      <c r="AL36" s="977"/>
      <c r="AM36" s="977"/>
      <c r="AN36" s="977"/>
      <c r="AO36" s="977"/>
      <c r="AP36" s="977"/>
      <c r="AQ36" s="977"/>
      <c r="AR36" s="977"/>
      <c r="AS36" s="977"/>
      <c r="AT36" s="977"/>
    </row>
    <row r="37" spans="1:46" ht="18" customHeight="1">
      <c r="A37" s="977"/>
      <c r="B37" s="977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7"/>
      <c r="AI37" s="977"/>
      <c r="AJ37" s="977"/>
      <c r="AK37" s="977"/>
      <c r="AL37" s="977"/>
      <c r="AM37" s="977"/>
      <c r="AN37" s="977"/>
      <c r="AO37" s="977"/>
      <c r="AP37" s="977"/>
      <c r="AQ37" s="977"/>
      <c r="AR37" s="977"/>
      <c r="AS37" s="977"/>
      <c r="AT37" s="977"/>
    </row>
    <row r="38" spans="1:46" ht="24" customHeight="1">
      <c r="A38" s="977" t="s">
        <v>74</v>
      </c>
      <c r="B38" s="977"/>
      <c r="C38" s="977"/>
      <c r="D38" s="977"/>
      <c r="E38" s="977"/>
      <c r="F38" s="977"/>
      <c r="G38" s="977"/>
      <c r="H38" s="977"/>
      <c r="I38" s="977"/>
      <c r="J38" s="977"/>
      <c r="K38" s="977"/>
      <c r="L38" s="977"/>
      <c r="M38" s="977"/>
      <c r="N38" s="977"/>
      <c r="O38" s="977"/>
      <c r="P38" s="977"/>
      <c r="Q38" s="977"/>
      <c r="R38" s="977"/>
      <c r="S38" s="977"/>
      <c r="T38" s="977"/>
      <c r="U38" s="977"/>
      <c r="V38" s="977"/>
      <c r="W38" s="977"/>
      <c r="X38" s="977" t="s">
        <v>74</v>
      </c>
      <c r="Y38" s="977"/>
      <c r="Z38" s="977"/>
      <c r="AA38" s="977"/>
      <c r="AB38" s="977"/>
      <c r="AC38" s="977"/>
      <c r="AD38" s="977"/>
      <c r="AE38" s="977"/>
      <c r="AF38" s="977"/>
      <c r="AG38" s="977"/>
      <c r="AH38" s="977"/>
      <c r="AI38" s="977"/>
      <c r="AJ38" s="977"/>
      <c r="AK38" s="977"/>
      <c r="AL38" s="977"/>
      <c r="AM38" s="977"/>
      <c r="AN38" s="977"/>
      <c r="AO38" s="977"/>
      <c r="AP38" s="977"/>
      <c r="AQ38" s="977"/>
      <c r="AR38" s="977"/>
      <c r="AS38" s="977"/>
      <c r="AT38" s="977"/>
    </row>
    <row r="39" spans="1:46" ht="24" customHeight="1">
      <c r="A39" s="977" t="s">
        <v>75</v>
      </c>
      <c r="B39" s="977"/>
      <c r="C39" s="977"/>
      <c r="D39" s="977"/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977"/>
      <c r="P39" s="977"/>
      <c r="Q39" s="977"/>
      <c r="R39" s="977"/>
      <c r="S39" s="977"/>
      <c r="T39" s="977"/>
      <c r="U39" s="977"/>
      <c r="V39" s="977"/>
      <c r="W39" s="977"/>
      <c r="X39" s="977" t="s">
        <v>75</v>
      </c>
      <c r="Y39" s="977"/>
      <c r="Z39" s="977"/>
      <c r="AA39" s="977"/>
      <c r="AB39" s="977"/>
      <c r="AC39" s="977"/>
      <c r="AD39" s="977"/>
      <c r="AE39" s="977"/>
      <c r="AF39" s="977"/>
      <c r="AG39" s="977"/>
      <c r="AH39" s="977"/>
      <c r="AI39" s="977"/>
      <c r="AJ39" s="977"/>
      <c r="AK39" s="977"/>
      <c r="AL39" s="977"/>
      <c r="AM39" s="977"/>
      <c r="AN39" s="977"/>
      <c r="AO39" s="977"/>
      <c r="AP39" s="977"/>
      <c r="AQ39" s="977"/>
      <c r="AR39" s="977"/>
      <c r="AS39" s="977"/>
      <c r="AT39" s="977"/>
    </row>
    <row r="40" spans="1:46" ht="35.25" customHeight="1">
      <c r="A40" s="977" t="s">
        <v>80</v>
      </c>
      <c r="B40" s="977"/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 t="s">
        <v>80</v>
      </c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977"/>
      <c r="AL40" s="977"/>
      <c r="AM40" s="977"/>
      <c r="AN40" s="977"/>
      <c r="AO40" s="977"/>
      <c r="AP40" s="977"/>
      <c r="AQ40" s="977"/>
      <c r="AR40" s="977"/>
      <c r="AS40" s="977"/>
      <c r="AT40" s="977"/>
    </row>
    <row r="41" spans="1:46" ht="24" customHeight="1">
      <c r="A41" s="977" t="s">
        <v>76</v>
      </c>
      <c r="B41" s="977"/>
      <c r="C41" s="977"/>
      <c r="D41" s="977"/>
      <c r="E41" s="977"/>
      <c r="F41" s="977"/>
      <c r="G41" s="977"/>
      <c r="H41" s="977"/>
      <c r="I41" s="977"/>
      <c r="J41" s="977"/>
      <c r="K41" s="977"/>
      <c r="L41" s="977"/>
      <c r="M41" s="977"/>
      <c r="N41" s="977"/>
      <c r="O41" s="977"/>
      <c r="P41" s="977"/>
      <c r="Q41" s="977"/>
      <c r="R41" s="977"/>
      <c r="S41" s="977"/>
      <c r="T41" s="977"/>
      <c r="U41" s="977"/>
      <c r="V41" s="977"/>
      <c r="W41" s="977"/>
      <c r="X41" s="977" t="s">
        <v>76</v>
      </c>
      <c r="Y41" s="977"/>
      <c r="Z41" s="977"/>
      <c r="AA41" s="977"/>
      <c r="AB41" s="977"/>
      <c r="AC41" s="977"/>
      <c r="AD41" s="977"/>
      <c r="AE41" s="977"/>
      <c r="AF41" s="977"/>
      <c r="AG41" s="977"/>
      <c r="AH41" s="977"/>
      <c r="AI41" s="977"/>
      <c r="AJ41" s="977"/>
      <c r="AK41" s="977"/>
      <c r="AL41" s="977"/>
      <c r="AM41" s="977"/>
      <c r="AN41" s="977"/>
      <c r="AO41" s="977"/>
      <c r="AP41" s="977"/>
      <c r="AQ41" s="977"/>
      <c r="AR41" s="977"/>
      <c r="AS41" s="977"/>
      <c r="AT41" s="977"/>
    </row>
  </sheetData>
  <sheetProtection sheet="1" objects="1" scenarios="1"/>
  <mergeCells count="187">
    <mergeCell ref="A2:W2"/>
    <mergeCell ref="X2:AT2"/>
    <mergeCell ref="X39:AT39"/>
    <mergeCell ref="X40:AT40"/>
    <mergeCell ref="AR29:AT29"/>
    <mergeCell ref="X30:X31"/>
    <mergeCell ref="A6:W6"/>
    <mergeCell ref="AF30:AH31"/>
    <mergeCell ref="X8:AT8"/>
    <mergeCell ref="X9:AT9"/>
    <mergeCell ref="L12:Q13"/>
    <mergeCell ref="L14:Q15"/>
    <mergeCell ref="L16:Q17"/>
    <mergeCell ref="L18:Q19"/>
    <mergeCell ref="I12:K13"/>
    <mergeCell ref="I14:K15"/>
    <mergeCell ref="I16:K17"/>
    <mergeCell ref="U17:W17"/>
    <mergeCell ref="U18:W18"/>
    <mergeCell ref="U19:W19"/>
    <mergeCell ref="U24:W24"/>
    <mergeCell ref="I20:K21"/>
    <mergeCell ref="I22:K23"/>
    <mergeCell ref="R24:T25"/>
    <mergeCell ref="A4:W4"/>
    <mergeCell ref="X26:X27"/>
    <mergeCell ref="Y26:AE27"/>
    <mergeCell ref="AF26:AH27"/>
    <mergeCell ref="A20:A21"/>
    <mergeCell ref="R22:T23"/>
    <mergeCell ref="A16:A17"/>
    <mergeCell ref="X18:X19"/>
    <mergeCell ref="Y18:AE19"/>
    <mergeCell ref="AF18:AH19"/>
    <mergeCell ref="A26:A27"/>
    <mergeCell ref="B24:H25"/>
    <mergeCell ref="B26:H27"/>
    <mergeCell ref="A22:A23"/>
    <mergeCell ref="A24:A25"/>
    <mergeCell ref="U16:W16"/>
    <mergeCell ref="H8:W8"/>
    <mergeCell ref="A8:G8"/>
    <mergeCell ref="B12:H13"/>
    <mergeCell ref="B14:H15"/>
    <mergeCell ref="A5:W5"/>
    <mergeCell ref="H9:K9"/>
    <mergeCell ref="U12:W12"/>
    <mergeCell ref="U13:W13"/>
    <mergeCell ref="A41:W41"/>
    <mergeCell ref="X41:AT41"/>
    <mergeCell ref="A34:W34"/>
    <mergeCell ref="X34:AT34"/>
    <mergeCell ref="X35:AT35"/>
    <mergeCell ref="A33:W33"/>
    <mergeCell ref="X33:AT33"/>
    <mergeCell ref="A28:A29"/>
    <mergeCell ref="B28:H29"/>
    <mergeCell ref="X32:AT32"/>
    <mergeCell ref="A35:W35"/>
    <mergeCell ref="A38:W38"/>
    <mergeCell ref="A30:A31"/>
    <mergeCell ref="B30:H31"/>
    <mergeCell ref="A32:W32"/>
    <mergeCell ref="R30:T31"/>
    <mergeCell ref="X36:AT37"/>
    <mergeCell ref="X38:AT38"/>
    <mergeCell ref="R28:T29"/>
    <mergeCell ref="A39:W39"/>
    <mergeCell ref="A40:W40"/>
    <mergeCell ref="A36:W37"/>
    <mergeCell ref="U28:W28"/>
    <mergeCell ref="U29:W29"/>
    <mergeCell ref="U30:W30"/>
    <mergeCell ref="U31:W31"/>
    <mergeCell ref="R20:T21"/>
    <mergeCell ref="U21:W21"/>
    <mergeCell ref="U22:W22"/>
    <mergeCell ref="U23:W23"/>
    <mergeCell ref="U25:W25"/>
    <mergeCell ref="U26:W26"/>
    <mergeCell ref="U20:W20"/>
    <mergeCell ref="R26:T27"/>
    <mergeCell ref="U27:W27"/>
    <mergeCell ref="I24:K25"/>
    <mergeCell ref="I26:K27"/>
    <mergeCell ref="I28:K29"/>
    <mergeCell ref="I30:K31"/>
    <mergeCell ref="B16:H17"/>
    <mergeCell ref="B18:H19"/>
    <mergeCell ref="B20:H21"/>
    <mergeCell ref="B22:H23"/>
    <mergeCell ref="A9:G9"/>
    <mergeCell ref="L20:Q21"/>
    <mergeCell ref="L22:Q23"/>
    <mergeCell ref="M9:P9"/>
    <mergeCell ref="I18:K19"/>
    <mergeCell ref="L10:Q11"/>
    <mergeCell ref="I10:K11"/>
    <mergeCell ref="B10:H11"/>
    <mergeCell ref="A18:A19"/>
    <mergeCell ref="A14:A15"/>
    <mergeCell ref="A10:A11"/>
    <mergeCell ref="A12:A13"/>
    <mergeCell ref="R12:T13"/>
    <mergeCell ref="R14:T15"/>
    <mergeCell ref="R16:T17"/>
    <mergeCell ref="R18:T19"/>
    <mergeCell ref="U15:W15"/>
    <mergeCell ref="X4:AT4"/>
    <mergeCell ref="X5:AT5"/>
    <mergeCell ref="X6:AT6"/>
    <mergeCell ref="X7:AT7"/>
    <mergeCell ref="X10:X11"/>
    <mergeCell ref="Y14:AE15"/>
    <mergeCell ref="AF14:AH15"/>
    <mergeCell ref="AI14:AN15"/>
    <mergeCell ref="AO14:AQ15"/>
    <mergeCell ref="AR14:AT14"/>
    <mergeCell ref="AR15:AT15"/>
    <mergeCell ref="AI18:AN19"/>
    <mergeCell ref="AO18:AQ19"/>
    <mergeCell ref="AR18:AT18"/>
    <mergeCell ref="AR19:AT19"/>
    <mergeCell ref="A7:W7"/>
    <mergeCell ref="U10:W11"/>
    <mergeCell ref="R10:T11"/>
    <mergeCell ref="U14:W14"/>
    <mergeCell ref="L24:Q25"/>
    <mergeCell ref="L26:Q27"/>
    <mergeCell ref="L28:Q29"/>
    <mergeCell ref="L30:Q31"/>
    <mergeCell ref="Y10:AE11"/>
    <mergeCell ref="AF10:AH11"/>
    <mergeCell ref="AI10:AN11"/>
    <mergeCell ref="AO10:AQ11"/>
    <mergeCell ref="AR10:AT11"/>
    <mergeCell ref="X12:X13"/>
    <mergeCell ref="Y12:AE13"/>
    <mergeCell ref="AF12:AH13"/>
    <mergeCell ref="AI12:AN13"/>
    <mergeCell ref="AO12:AQ13"/>
    <mergeCell ref="X16:X17"/>
    <mergeCell ref="Y16:AE17"/>
    <mergeCell ref="AF16:AH17"/>
    <mergeCell ref="AI16:AN17"/>
    <mergeCell ref="AO16:AQ17"/>
    <mergeCell ref="AR16:AT16"/>
    <mergeCell ref="AR17:AT17"/>
    <mergeCell ref="AR12:AT12"/>
    <mergeCell ref="AR13:AT13"/>
    <mergeCell ref="X14:X15"/>
    <mergeCell ref="AR30:AT30"/>
    <mergeCell ref="AR31:AT31"/>
    <mergeCell ref="AI26:AN27"/>
    <mergeCell ref="AO26:AQ27"/>
    <mergeCell ref="AR26:AT26"/>
    <mergeCell ref="AR27:AT27"/>
    <mergeCell ref="X28:X29"/>
    <mergeCell ref="Y28:AE29"/>
    <mergeCell ref="AF28:AH29"/>
    <mergeCell ref="AI28:AN29"/>
    <mergeCell ref="AO28:AQ29"/>
    <mergeCell ref="AR28:AT28"/>
    <mergeCell ref="Y30:AE31"/>
    <mergeCell ref="AI30:AN31"/>
    <mergeCell ref="AO30:AQ31"/>
    <mergeCell ref="AR24:AT24"/>
    <mergeCell ref="AR25:AT25"/>
    <mergeCell ref="AR21:AT21"/>
    <mergeCell ref="X22:X23"/>
    <mergeCell ref="Y22:AE23"/>
    <mergeCell ref="AF22:AH23"/>
    <mergeCell ref="AI22:AN23"/>
    <mergeCell ref="AO22:AQ23"/>
    <mergeCell ref="AR22:AT22"/>
    <mergeCell ref="AR23:AT23"/>
    <mergeCell ref="X20:X21"/>
    <mergeCell ref="Y20:AE21"/>
    <mergeCell ref="AF20:AH21"/>
    <mergeCell ref="AI20:AN21"/>
    <mergeCell ref="AO20:AQ21"/>
    <mergeCell ref="AR20:AT20"/>
    <mergeCell ref="X24:X25"/>
    <mergeCell ref="Y24:AE25"/>
    <mergeCell ref="AF24:AH25"/>
    <mergeCell ref="AI24:AN25"/>
    <mergeCell ref="AO24:AQ25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1"/>
  <sheetViews>
    <sheetView showGridLines="0" showZeros="0" view="pageBreakPreview" zoomScaleNormal="100" zoomScaleSheetLayoutView="100" workbookViewId="0">
      <selection activeCell="B97" sqref="B97:K121"/>
    </sheetView>
  </sheetViews>
  <sheetFormatPr defaultRowHeight="13.2"/>
  <cols>
    <col min="1" max="1" width="5.77734375" customWidth="1"/>
    <col min="2" max="2" width="5.6640625" customWidth="1"/>
    <col min="3" max="3" width="13.77734375" customWidth="1"/>
    <col min="4" max="4" width="9" style="21"/>
    <col min="5" max="5" width="6.33203125" style="21" customWidth="1"/>
    <col min="6" max="6" width="18.77734375" style="21" customWidth="1"/>
    <col min="7" max="10" width="5" style="21" customWidth="1"/>
    <col min="11" max="11" width="13.77734375" customWidth="1"/>
    <col min="12" max="12" width="9.21875" customWidth="1"/>
    <col min="13" max="13" width="19.6640625" customWidth="1"/>
    <col min="14" max="14" width="9" style="21" customWidth="1"/>
    <col min="15" max="15" width="24.6640625" style="21" customWidth="1"/>
    <col min="16" max="18" width="4.88671875" style="21" customWidth="1"/>
    <col min="19" max="19" width="4.88671875" customWidth="1"/>
    <col min="20" max="20" width="12.21875" customWidth="1"/>
  </cols>
  <sheetData>
    <row r="1" spans="1:20" ht="24.75" customHeight="1">
      <c r="A1" s="1013" t="s">
        <v>602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 t="s">
        <v>602</v>
      </c>
      <c r="M1" s="1013"/>
      <c r="N1" s="1013"/>
      <c r="O1" s="1013"/>
      <c r="P1" s="1013"/>
      <c r="Q1" s="1013"/>
      <c r="R1" s="1013"/>
      <c r="S1" s="1013"/>
    </row>
    <row r="2" spans="1:20" ht="15" customHeight="1">
      <c r="A2" t="s">
        <v>30</v>
      </c>
      <c r="C2" s="1"/>
      <c r="D2" s="1"/>
      <c r="E2" s="1"/>
      <c r="F2" s="1"/>
      <c r="G2" s="1"/>
      <c r="H2" s="1"/>
      <c r="I2" s="1"/>
      <c r="J2" s="1"/>
      <c r="K2" s="298"/>
      <c r="L2" t="s">
        <v>30</v>
      </c>
      <c r="M2" s="1"/>
      <c r="N2" s="1"/>
      <c r="O2" s="1"/>
      <c r="P2" s="1"/>
      <c r="Q2" s="1"/>
      <c r="R2" s="1"/>
      <c r="S2" s="298"/>
    </row>
    <row r="3" spans="1:20" ht="15" customHeight="1">
      <c r="A3" t="s">
        <v>31</v>
      </c>
      <c r="L3" t="s">
        <v>31</v>
      </c>
    </row>
    <row r="4" spans="1:20" ht="15" customHeight="1">
      <c r="A4" t="s">
        <v>32</v>
      </c>
      <c r="L4" t="s">
        <v>32</v>
      </c>
    </row>
    <row r="5" spans="1:20" ht="15" customHeight="1">
      <c r="A5" s="1014" t="s">
        <v>33</v>
      </c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 t="s">
        <v>33</v>
      </c>
      <c r="M5" s="1014"/>
      <c r="N5" s="1014"/>
      <c r="O5" s="1014"/>
      <c r="P5" s="1014"/>
      <c r="Q5" s="1014"/>
      <c r="R5" s="1014"/>
      <c r="S5" s="1014"/>
    </row>
    <row r="6" spans="1:20" ht="15" customHeight="1">
      <c r="A6" s="1014" t="s">
        <v>34</v>
      </c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 t="s">
        <v>34</v>
      </c>
      <c r="M6" s="1014"/>
      <c r="N6" s="1014"/>
      <c r="O6" s="1014"/>
      <c r="P6" s="1014"/>
      <c r="Q6" s="1014"/>
      <c r="R6" s="1014"/>
      <c r="S6" s="1014"/>
    </row>
    <row r="7" spans="1:20" ht="15" customHeight="1">
      <c r="A7" t="s">
        <v>35</v>
      </c>
      <c r="K7" s="299"/>
      <c r="L7" t="s">
        <v>35</v>
      </c>
      <c r="S7" s="299"/>
    </row>
    <row r="8" spans="1:20" ht="15" customHeight="1">
      <c r="A8" t="s">
        <v>36</v>
      </c>
      <c r="L8" t="s">
        <v>36</v>
      </c>
    </row>
    <row r="9" spans="1:20" ht="6" customHeight="1"/>
    <row r="10" spans="1:20" ht="27" customHeight="1">
      <c r="A10" s="1010" t="s">
        <v>2</v>
      </c>
      <c r="B10" s="1010"/>
      <c r="C10" s="1007">
        <f>基本情報!$F$5</f>
        <v>0</v>
      </c>
      <c r="D10" s="1007"/>
      <c r="E10" s="1007"/>
      <c r="F10" s="1007"/>
      <c r="G10" s="300"/>
      <c r="H10" s="22"/>
      <c r="I10" s="22"/>
      <c r="J10" s="22" t="s">
        <v>603</v>
      </c>
      <c r="K10" s="301">
        <v>1</v>
      </c>
      <c r="L10" s="2" t="s">
        <v>2</v>
      </c>
      <c r="M10" s="1011" t="s">
        <v>42</v>
      </c>
      <c r="N10" s="1011"/>
      <c r="O10" s="1011"/>
      <c r="P10" s="1011"/>
      <c r="Q10" s="1011"/>
      <c r="R10" s="1011"/>
      <c r="S10" s="1011"/>
    </row>
    <row r="11" spans="1:20" ht="27" customHeight="1" thickBot="1">
      <c r="A11" s="1008" t="s">
        <v>37</v>
      </c>
      <c r="B11" s="1008"/>
      <c r="C11" s="1009">
        <f>基本情報!$F$6</f>
        <v>0</v>
      </c>
      <c r="D11" s="1009"/>
      <c r="E11" s="302" t="str">
        <f>IF(F11=0,"","～")</f>
        <v/>
      </c>
      <c r="F11" s="303">
        <f>基本情報!$Q$6</f>
        <v>0</v>
      </c>
      <c r="G11" s="303"/>
      <c r="H11" s="20"/>
      <c r="I11" s="20"/>
      <c r="J11" s="20"/>
      <c r="K11" s="304"/>
      <c r="L11" s="3" t="s">
        <v>37</v>
      </c>
      <c r="M11" s="1012" t="s">
        <v>604</v>
      </c>
      <c r="N11" s="1012"/>
      <c r="O11" s="1012"/>
      <c r="P11" s="1012"/>
      <c r="Q11" s="1012"/>
      <c r="R11" s="1012"/>
      <c r="S11" s="1012"/>
    </row>
    <row r="12" spans="1:20" s="21" customFormat="1" ht="27" customHeight="1">
      <c r="A12" s="4" t="s">
        <v>605</v>
      </c>
      <c r="B12" s="1002" t="s">
        <v>39</v>
      </c>
      <c r="C12" s="1003"/>
      <c r="D12" s="6" t="s">
        <v>40</v>
      </c>
      <c r="E12" s="1004" t="s">
        <v>606</v>
      </c>
      <c r="F12" s="1005"/>
      <c r="G12" s="7" t="s">
        <v>607</v>
      </c>
      <c r="H12" s="7" t="s">
        <v>608</v>
      </c>
      <c r="I12" s="7" t="s">
        <v>609</v>
      </c>
      <c r="J12" s="297" t="s">
        <v>610</v>
      </c>
      <c r="K12" s="305" t="s">
        <v>611</v>
      </c>
      <c r="L12" s="306" t="s">
        <v>605</v>
      </c>
      <c r="M12" s="5" t="s">
        <v>39</v>
      </c>
      <c r="N12" s="6" t="s">
        <v>40</v>
      </c>
      <c r="O12" s="7" t="s">
        <v>41</v>
      </c>
      <c r="P12" s="7" t="s">
        <v>607</v>
      </c>
      <c r="Q12" s="7" t="s">
        <v>608</v>
      </c>
      <c r="R12" s="7" t="s">
        <v>609</v>
      </c>
      <c r="S12" s="7" t="s">
        <v>610</v>
      </c>
      <c r="T12" s="6" t="s">
        <v>611</v>
      </c>
    </row>
    <row r="13" spans="1:20" ht="23.25" customHeight="1">
      <c r="A13" s="8">
        <v>1</v>
      </c>
      <c r="B13" s="998"/>
      <c r="C13" s="999"/>
      <c r="D13" s="307"/>
      <c r="E13" s="1000"/>
      <c r="F13" s="1001"/>
      <c r="G13" s="307"/>
      <c r="H13" s="307"/>
      <c r="I13" s="307"/>
      <c r="J13" s="308"/>
      <c r="K13" s="309"/>
      <c r="L13" s="310">
        <v>1</v>
      </c>
      <c r="M13" s="8" t="s">
        <v>43</v>
      </c>
      <c r="N13" s="9">
        <v>45</v>
      </c>
      <c r="O13" s="311" t="s">
        <v>44</v>
      </c>
      <c r="P13" s="9" t="s">
        <v>612</v>
      </c>
      <c r="Q13" s="9" t="s">
        <v>612</v>
      </c>
      <c r="R13" s="9"/>
      <c r="S13" s="8"/>
      <c r="T13" s="307" t="s">
        <v>613</v>
      </c>
    </row>
    <row r="14" spans="1:20" ht="23.25" customHeight="1">
      <c r="A14" s="8">
        <v>2</v>
      </c>
      <c r="B14" s="998"/>
      <c r="C14" s="999"/>
      <c r="D14" s="307"/>
      <c r="E14" s="1000"/>
      <c r="F14" s="1001"/>
      <c r="G14" s="307"/>
      <c r="H14" s="307"/>
      <c r="I14" s="307"/>
      <c r="J14" s="308"/>
      <c r="K14" s="309"/>
      <c r="L14" s="310">
        <v>2</v>
      </c>
      <c r="M14" s="8" t="s">
        <v>46</v>
      </c>
      <c r="N14" s="9">
        <v>40</v>
      </c>
      <c r="O14" s="311" t="s">
        <v>47</v>
      </c>
      <c r="P14" s="9" t="s">
        <v>612</v>
      </c>
      <c r="Q14" s="9" t="s">
        <v>612</v>
      </c>
      <c r="R14" s="9"/>
      <c r="S14" s="9"/>
      <c r="T14" s="307"/>
    </row>
    <row r="15" spans="1:20" ht="23.25" customHeight="1">
      <c r="A15" s="8">
        <v>3</v>
      </c>
      <c r="B15" s="998"/>
      <c r="C15" s="999"/>
      <c r="D15" s="307"/>
      <c r="E15" s="1000"/>
      <c r="F15" s="1001"/>
      <c r="G15" s="307"/>
      <c r="H15" s="307"/>
      <c r="I15" s="307"/>
      <c r="J15" s="308"/>
      <c r="K15" s="309"/>
      <c r="L15" s="310">
        <v>3</v>
      </c>
      <c r="M15" s="8" t="s">
        <v>48</v>
      </c>
      <c r="N15" s="9" t="s">
        <v>49</v>
      </c>
      <c r="O15" s="311"/>
      <c r="P15" s="9" t="s">
        <v>612</v>
      </c>
      <c r="Q15" s="9" t="s">
        <v>612</v>
      </c>
      <c r="R15" s="9"/>
      <c r="S15" s="8"/>
      <c r="T15" s="307"/>
    </row>
    <row r="16" spans="1:20" ht="23.25" customHeight="1">
      <c r="A16" s="8">
        <v>4</v>
      </c>
      <c r="B16" s="998"/>
      <c r="C16" s="999"/>
      <c r="D16" s="307"/>
      <c r="E16" s="1000"/>
      <c r="F16" s="1001"/>
      <c r="G16" s="307"/>
      <c r="H16" s="307"/>
      <c r="I16" s="307"/>
      <c r="J16" s="308"/>
      <c r="K16" s="309"/>
      <c r="L16" s="310">
        <v>4</v>
      </c>
      <c r="M16" s="8" t="s">
        <v>50</v>
      </c>
      <c r="N16" s="9"/>
      <c r="O16" s="311"/>
      <c r="P16" s="9"/>
      <c r="Q16" s="23"/>
      <c r="R16" s="23"/>
      <c r="S16" s="8"/>
      <c r="T16" s="307"/>
    </row>
    <row r="17" spans="1:20" ht="23.25" customHeight="1">
      <c r="A17" s="8">
        <v>5</v>
      </c>
      <c r="B17" s="998"/>
      <c r="C17" s="999"/>
      <c r="D17" s="307"/>
      <c r="E17" s="1000"/>
      <c r="F17" s="1001"/>
      <c r="G17" s="307"/>
      <c r="H17" s="307"/>
      <c r="I17" s="307"/>
      <c r="J17" s="308"/>
      <c r="K17" s="309"/>
      <c r="L17" s="310">
        <v>5</v>
      </c>
      <c r="M17" s="8" t="s">
        <v>51</v>
      </c>
      <c r="N17" s="9"/>
      <c r="O17" s="311"/>
      <c r="P17" s="9"/>
      <c r="Q17" s="23"/>
      <c r="R17" s="23"/>
      <c r="S17" s="8"/>
      <c r="T17" s="307"/>
    </row>
    <row r="18" spans="1:20" ht="23.25" customHeight="1">
      <c r="A18" s="8">
        <v>6</v>
      </c>
      <c r="B18" s="998"/>
      <c r="C18" s="999"/>
      <c r="D18" s="307"/>
      <c r="E18" s="1000"/>
      <c r="F18" s="1001"/>
      <c r="G18" s="307"/>
      <c r="H18" s="307"/>
      <c r="I18" s="307"/>
      <c r="J18" s="308"/>
      <c r="K18" s="309"/>
      <c r="L18" s="310">
        <v>6</v>
      </c>
      <c r="M18" s="8" t="s">
        <v>614</v>
      </c>
      <c r="N18" s="9">
        <v>35</v>
      </c>
      <c r="O18" s="311" t="s">
        <v>428</v>
      </c>
      <c r="P18" s="9" t="s">
        <v>615</v>
      </c>
      <c r="Q18" s="23"/>
      <c r="R18" s="23"/>
      <c r="S18" s="312"/>
      <c r="T18" s="307"/>
    </row>
    <row r="19" spans="1:20" ht="23.25" customHeight="1">
      <c r="A19" s="8">
        <v>7</v>
      </c>
      <c r="B19" s="998"/>
      <c r="C19" s="999"/>
      <c r="D19" s="307"/>
      <c r="E19" s="1000"/>
      <c r="F19" s="1001"/>
      <c r="G19" s="307"/>
      <c r="H19" s="307"/>
      <c r="I19" s="307"/>
      <c r="J19" s="308"/>
      <c r="K19" s="309"/>
      <c r="L19" s="310">
        <v>7</v>
      </c>
      <c r="M19" s="8"/>
      <c r="N19" s="9"/>
      <c r="O19" s="311"/>
      <c r="P19" s="9"/>
      <c r="Q19" s="23"/>
      <c r="R19" s="23"/>
      <c r="S19" s="8"/>
      <c r="T19" s="307"/>
    </row>
    <row r="20" spans="1:20" ht="23.25" customHeight="1">
      <c r="A20" s="8">
        <v>8</v>
      </c>
      <c r="B20" s="998"/>
      <c r="C20" s="999"/>
      <c r="D20" s="307"/>
      <c r="E20" s="1000"/>
      <c r="F20" s="1001"/>
      <c r="G20" s="307"/>
      <c r="H20" s="307"/>
      <c r="I20" s="307"/>
      <c r="J20" s="308"/>
      <c r="K20" s="309"/>
      <c r="L20" s="310">
        <v>8</v>
      </c>
      <c r="M20" s="8"/>
      <c r="N20" s="9"/>
      <c r="O20" s="311"/>
      <c r="P20" s="9"/>
      <c r="Q20" s="23"/>
      <c r="R20" s="23"/>
      <c r="S20" s="8"/>
      <c r="T20" s="307"/>
    </row>
    <row r="21" spans="1:20" ht="23.25" customHeight="1">
      <c r="A21" s="8">
        <v>9</v>
      </c>
      <c r="B21" s="998"/>
      <c r="C21" s="999"/>
      <c r="D21" s="307"/>
      <c r="E21" s="1000"/>
      <c r="F21" s="1001"/>
      <c r="G21" s="307"/>
      <c r="H21" s="307"/>
      <c r="I21" s="307"/>
      <c r="J21" s="308"/>
      <c r="K21" s="309"/>
      <c r="L21" s="310">
        <v>9</v>
      </c>
      <c r="M21" s="8"/>
      <c r="N21" s="9"/>
      <c r="O21" s="311"/>
      <c r="P21" s="9"/>
      <c r="Q21" s="23"/>
      <c r="R21" s="23"/>
      <c r="S21" s="8"/>
      <c r="T21" s="307"/>
    </row>
    <row r="22" spans="1:20" ht="23.25" customHeight="1">
      <c r="A22" s="8">
        <v>10</v>
      </c>
      <c r="B22" s="998"/>
      <c r="C22" s="999"/>
      <c r="D22" s="307"/>
      <c r="E22" s="1000"/>
      <c r="F22" s="1001"/>
      <c r="G22" s="307"/>
      <c r="H22" s="307"/>
      <c r="I22" s="307"/>
      <c r="J22" s="308"/>
      <c r="K22" s="309"/>
      <c r="L22" s="310">
        <v>10</v>
      </c>
      <c r="M22" s="8"/>
      <c r="N22" s="9"/>
      <c r="O22" s="311"/>
      <c r="P22" s="9"/>
      <c r="Q22" s="23"/>
      <c r="R22" s="23"/>
      <c r="S22" s="8"/>
      <c r="T22" s="307"/>
    </row>
    <row r="23" spans="1:20" ht="23.25" customHeight="1">
      <c r="A23" s="8">
        <v>11</v>
      </c>
      <c r="B23" s="998"/>
      <c r="C23" s="999"/>
      <c r="D23" s="307"/>
      <c r="E23" s="1000"/>
      <c r="F23" s="1001"/>
      <c r="G23" s="307"/>
      <c r="H23" s="307"/>
      <c r="I23" s="307"/>
      <c r="J23" s="308"/>
      <c r="K23" s="309"/>
      <c r="L23" s="310">
        <v>11</v>
      </c>
      <c r="M23" s="8"/>
      <c r="N23" s="9"/>
      <c r="O23" s="311"/>
      <c r="P23" s="9"/>
      <c r="Q23" s="23"/>
      <c r="R23" s="23"/>
      <c r="S23" s="8"/>
      <c r="T23" s="307"/>
    </row>
    <row r="24" spans="1:20" ht="23.25" customHeight="1">
      <c r="A24" s="8">
        <v>12</v>
      </c>
      <c r="B24" s="998"/>
      <c r="C24" s="999"/>
      <c r="D24" s="307"/>
      <c r="E24" s="1000"/>
      <c r="F24" s="1001"/>
      <c r="G24" s="307"/>
      <c r="H24" s="307"/>
      <c r="I24" s="307"/>
      <c r="J24" s="308"/>
      <c r="K24" s="309"/>
      <c r="L24" s="310">
        <v>12</v>
      </c>
      <c r="M24" s="8"/>
      <c r="N24" s="9"/>
      <c r="O24" s="311"/>
      <c r="P24" s="9"/>
      <c r="Q24" s="23"/>
      <c r="R24" s="23"/>
      <c r="S24" s="8"/>
      <c r="T24" s="307"/>
    </row>
    <row r="25" spans="1:20" ht="23.25" customHeight="1">
      <c r="A25" s="8">
        <v>13</v>
      </c>
      <c r="B25" s="998"/>
      <c r="C25" s="999"/>
      <c r="D25" s="307"/>
      <c r="E25" s="1000"/>
      <c r="F25" s="1001"/>
      <c r="G25" s="307"/>
      <c r="H25" s="307"/>
      <c r="I25" s="307"/>
      <c r="J25" s="308"/>
      <c r="K25" s="309"/>
      <c r="L25" s="310">
        <v>13</v>
      </c>
      <c r="M25" s="8"/>
      <c r="N25" s="9"/>
      <c r="O25" s="311"/>
      <c r="P25" s="9"/>
      <c r="Q25" s="23"/>
      <c r="R25" s="23"/>
      <c r="S25" s="8"/>
      <c r="T25" s="307"/>
    </row>
    <row r="26" spans="1:20" ht="23.25" customHeight="1">
      <c r="A26" s="8">
        <v>14</v>
      </c>
      <c r="B26" s="998"/>
      <c r="C26" s="999"/>
      <c r="D26" s="307"/>
      <c r="E26" s="1000"/>
      <c r="F26" s="1001"/>
      <c r="G26" s="307"/>
      <c r="H26" s="307"/>
      <c r="I26" s="307"/>
      <c r="J26" s="308"/>
      <c r="K26" s="309"/>
      <c r="L26" s="310">
        <v>14</v>
      </c>
      <c r="M26" s="8"/>
      <c r="N26" s="9"/>
      <c r="O26" s="311"/>
      <c r="P26" s="9"/>
      <c r="Q26" s="23"/>
      <c r="R26" s="23"/>
      <c r="S26" s="8"/>
      <c r="T26" s="307"/>
    </row>
    <row r="27" spans="1:20" ht="23.25" customHeight="1">
      <c r="A27" s="8">
        <v>15</v>
      </c>
      <c r="B27" s="998"/>
      <c r="C27" s="999"/>
      <c r="D27" s="307"/>
      <c r="E27" s="1000"/>
      <c r="F27" s="1001"/>
      <c r="G27" s="307"/>
      <c r="H27" s="307"/>
      <c r="I27" s="307"/>
      <c r="J27" s="308"/>
      <c r="K27" s="309"/>
      <c r="L27" s="310">
        <v>15</v>
      </c>
      <c r="M27" s="8"/>
      <c r="N27" s="9"/>
      <c r="O27" s="311"/>
      <c r="P27" s="9"/>
      <c r="Q27" s="23"/>
      <c r="R27" s="23"/>
      <c r="S27" s="8"/>
      <c r="T27" s="307"/>
    </row>
    <row r="28" spans="1:20" ht="23.25" customHeight="1">
      <c r="A28" s="8">
        <v>16</v>
      </c>
      <c r="B28" s="998"/>
      <c r="C28" s="999"/>
      <c r="D28" s="307"/>
      <c r="E28" s="1000"/>
      <c r="F28" s="1001"/>
      <c r="G28" s="307"/>
      <c r="H28" s="307"/>
      <c r="I28" s="307"/>
      <c r="J28" s="308"/>
      <c r="K28" s="309"/>
      <c r="L28" s="310">
        <v>16</v>
      </c>
      <c r="M28" s="8"/>
      <c r="N28" s="9"/>
      <c r="O28" s="311"/>
      <c r="P28" s="9"/>
      <c r="Q28" s="23"/>
      <c r="R28" s="23"/>
      <c r="S28" s="8"/>
      <c r="T28" s="307"/>
    </row>
    <row r="29" spans="1:20" ht="23.25" customHeight="1">
      <c r="A29" s="8">
        <v>17</v>
      </c>
      <c r="B29" s="998"/>
      <c r="C29" s="999"/>
      <c r="D29" s="307"/>
      <c r="E29" s="1000"/>
      <c r="F29" s="1001"/>
      <c r="G29" s="307"/>
      <c r="H29" s="307"/>
      <c r="I29" s="307"/>
      <c r="J29" s="308"/>
      <c r="K29" s="309"/>
      <c r="L29" s="310">
        <v>17</v>
      </c>
      <c r="M29" s="8"/>
      <c r="N29" s="9"/>
      <c r="O29" s="311"/>
      <c r="P29" s="9"/>
      <c r="Q29" s="23"/>
      <c r="R29" s="23"/>
      <c r="S29" s="8"/>
      <c r="T29" s="307"/>
    </row>
    <row r="30" spans="1:20" ht="23.25" customHeight="1">
      <c r="A30" s="8">
        <v>18</v>
      </c>
      <c r="B30" s="998"/>
      <c r="C30" s="999"/>
      <c r="D30" s="307"/>
      <c r="E30" s="1000"/>
      <c r="F30" s="1001"/>
      <c r="G30" s="307"/>
      <c r="H30" s="307"/>
      <c r="I30" s="307"/>
      <c r="J30" s="308"/>
      <c r="K30" s="309"/>
      <c r="L30" s="310">
        <v>18</v>
      </c>
      <c r="M30" s="8"/>
      <c r="N30" s="9"/>
      <c r="O30" s="311"/>
      <c r="P30" s="9"/>
      <c r="Q30" s="23"/>
      <c r="R30" s="23"/>
      <c r="S30" s="8"/>
      <c r="T30" s="307"/>
    </row>
    <row r="31" spans="1:20" ht="23.25" customHeight="1">
      <c r="A31" s="8">
        <v>19</v>
      </c>
      <c r="B31" s="998"/>
      <c r="C31" s="999"/>
      <c r="D31" s="307"/>
      <c r="E31" s="1000"/>
      <c r="F31" s="1001"/>
      <c r="G31" s="307"/>
      <c r="H31" s="307"/>
      <c r="I31" s="307"/>
      <c r="J31" s="308"/>
      <c r="K31" s="309"/>
      <c r="L31" s="310">
        <v>19</v>
      </c>
      <c r="M31" s="8"/>
      <c r="N31" s="9"/>
      <c r="O31" s="311"/>
      <c r="P31" s="9"/>
      <c r="Q31" s="23"/>
      <c r="R31" s="23"/>
      <c r="S31" s="8"/>
      <c r="T31" s="307"/>
    </row>
    <row r="32" spans="1:20" ht="23.25" customHeight="1">
      <c r="A32" s="8">
        <v>20</v>
      </c>
      <c r="B32" s="998"/>
      <c r="C32" s="999"/>
      <c r="D32" s="307"/>
      <c r="E32" s="1000"/>
      <c r="F32" s="1001"/>
      <c r="G32" s="307"/>
      <c r="H32" s="307"/>
      <c r="I32" s="307"/>
      <c r="J32" s="308"/>
      <c r="K32" s="309"/>
      <c r="L32" s="310">
        <v>20</v>
      </c>
      <c r="M32" s="8"/>
      <c r="N32" s="9"/>
      <c r="O32" s="311"/>
      <c r="P32" s="9"/>
      <c r="Q32" s="23"/>
      <c r="R32" s="23"/>
      <c r="S32" s="8"/>
      <c r="T32" s="307"/>
    </row>
    <row r="33" spans="1:20" ht="23.25" customHeight="1">
      <c r="A33" s="8">
        <v>21</v>
      </c>
      <c r="B33" s="998"/>
      <c r="C33" s="999"/>
      <c r="D33" s="307"/>
      <c r="E33" s="1000"/>
      <c r="F33" s="1001"/>
      <c r="G33" s="307"/>
      <c r="H33" s="307"/>
      <c r="I33" s="307"/>
      <c r="J33" s="308"/>
      <c r="K33" s="309"/>
      <c r="L33" s="310">
        <v>21</v>
      </c>
      <c r="M33" s="8"/>
      <c r="N33" s="9"/>
      <c r="O33" s="311"/>
      <c r="P33" s="9"/>
      <c r="Q33" s="23"/>
      <c r="R33" s="23"/>
      <c r="S33" s="8"/>
      <c r="T33" s="307"/>
    </row>
    <row r="34" spans="1:20" ht="23.25" customHeight="1">
      <c r="A34" s="8">
        <v>22</v>
      </c>
      <c r="B34" s="998"/>
      <c r="C34" s="999"/>
      <c r="D34" s="307"/>
      <c r="E34" s="1000"/>
      <c r="F34" s="1001"/>
      <c r="G34" s="307"/>
      <c r="H34" s="307"/>
      <c r="I34" s="307"/>
      <c r="J34" s="308"/>
      <c r="K34" s="309"/>
      <c r="L34" s="310">
        <v>22</v>
      </c>
      <c r="M34" s="8"/>
      <c r="N34" s="9"/>
      <c r="O34" s="311"/>
      <c r="P34" s="9"/>
      <c r="Q34" s="23"/>
      <c r="R34" s="23"/>
      <c r="S34" s="8"/>
      <c r="T34" s="307"/>
    </row>
    <row r="35" spans="1:20" ht="23.25" customHeight="1">
      <c r="A35" s="8">
        <v>23</v>
      </c>
      <c r="B35" s="998"/>
      <c r="C35" s="999"/>
      <c r="D35" s="307"/>
      <c r="E35" s="1000"/>
      <c r="F35" s="1001"/>
      <c r="G35" s="307"/>
      <c r="H35" s="307"/>
      <c r="I35" s="307"/>
      <c r="J35" s="308"/>
      <c r="K35" s="309"/>
      <c r="L35" s="310">
        <v>23</v>
      </c>
      <c r="M35" s="8"/>
      <c r="N35" s="9"/>
      <c r="O35" s="311"/>
      <c r="P35" s="9"/>
      <c r="Q35" s="23"/>
      <c r="R35" s="23"/>
      <c r="S35" s="8"/>
      <c r="T35" s="307"/>
    </row>
    <row r="36" spans="1:20" ht="23.25" customHeight="1">
      <c r="A36" s="8">
        <v>24</v>
      </c>
      <c r="B36" s="998"/>
      <c r="C36" s="999"/>
      <c r="D36" s="307"/>
      <c r="E36" s="1000"/>
      <c r="F36" s="1001"/>
      <c r="G36" s="307"/>
      <c r="H36" s="307"/>
      <c r="I36" s="307"/>
      <c r="J36" s="308"/>
      <c r="K36" s="309"/>
      <c r="L36" s="310">
        <v>24</v>
      </c>
      <c r="M36" s="8"/>
      <c r="N36" s="9"/>
      <c r="O36" s="311"/>
      <c r="P36" s="9"/>
      <c r="Q36" s="23"/>
      <c r="R36" s="23"/>
      <c r="S36" s="8"/>
      <c r="T36" s="307"/>
    </row>
    <row r="37" spans="1:20" ht="23.25" customHeight="1" thickBot="1">
      <c r="A37" s="8">
        <v>25</v>
      </c>
      <c r="B37" s="998"/>
      <c r="C37" s="999"/>
      <c r="D37" s="307"/>
      <c r="E37" s="1000"/>
      <c r="F37" s="1001"/>
      <c r="G37" s="307"/>
      <c r="H37" s="307"/>
      <c r="I37" s="307"/>
      <c r="J37" s="308"/>
      <c r="K37" s="313"/>
      <c r="L37" s="310">
        <v>25</v>
      </c>
      <c r="M37" s="8"/>
      <c r="N37" s="9"/>
      <c r="O37" s="311"/>
      <c r="P37" s="9"/>
      <c r="Q37" s="23"/>
      <c r="R37" s="23"/>
      <c r="S37" s="8"/>
      <c r="T37" s="307"/>
    </row>
    <row r="38" spans="1:20" ht="27" customHeight="1">
      <c r="A38" s="1006" t="s">
        <v>2</v>
      </c>
      <c r="B38" s="1006"/>
      <c r="C38" s="1007">
        <f>基本情報!$F$5</f>
        <v>0</v>
      </c>
      <c r="D38" s="1007"/>
      <c r="E38" s="1007"/>
      <c r="F38" s="1007"/>
      <c r="G38" s="300"/>
      <c r="H38" s="22"/>
      <c r="I38" s="22"/>
      <c r="J38" s="22" t="s">
        <v>603</v>
      </c>
      <c r="K38" s="301">
        <v>2</v>
      </c>
      <c r="P38"/>
      <c r="Q38"/>
      <c r="R38"/>
    </row>
    <row r="39" spans="1:20" ht="27" customHeight="1" thickBot="1">
      <c r="A39" s="1008" t="s">
        <v>37</v>
      </c>
      <c r="B39" s="1008"/>
      <c r="C39" s="1009">
        <f>基本情報!$F$6</f>
        <v>0</v>
      </c>
      <c r="D39" s="1009"/>
      <c r="E39" s="302" t="str">
        <f>IF(F39=0,"","～")</f>
        <v/>
      </c>
      <c r="F39" s="303">
        <f>基本情報!$Q$6</f>
        <v>0</v>
      </c>
      <c r="G39" s="303"/>
      <c r="H39" s="20"/>
      <c r="I39" s="20"/>
      <c r="J39" s="20"/>
      <c r="K39" s="20"/>
      <c r="P39"/>
      <c r="Q39"/>
      <c r="R39"/>
    </row>
    <row r="40" spans="1:20" ht="27" customHeight="1">
      <c r="A40" s="4" t="s">
        <v>605</v>
      </c>
      <c r="B40" s="1002" t="s">
        <v>39</v>
      </c>
      <c r="C40" s="1003"/>
      <c r="D40" s="6" t="s">
        <v>40</v>
      </c>
      <c r="E40" s="1004" t="s">
        <v>606</v>
      </c>
      <c r="F40" s="1005"/>
      <c r="G40" s="7" t="s">
        <v>607</v>
      </c>
      <c r="H40" s="7" t="s">
        <v>608</v>
      </c>
      <c r="I40" s="7" t="s">
        <v>609</v>
      </c>
      <c r="J40" s="297" t="s">
        <v>610</v>
      </c>
      <c r="K40" s="305" t="s">
        <v>611</v>
      </c>
      <c r="P40"/>
      <c r="Q40"/>
      <c r="R40"/>
    </row>
    <row r="41" spans="1:20" ht="27" customHeight="1">
      <c r="A41" s="8">
        <v>26</v>
      </c>
      <c r="B41" s="998"/>
      <c r="C41" s="999"/>
      <c r="D41" s="307"/>
      <c r="E41" s="1000"/>
      <c r="F41" s="1001"/>
      <c r="G41" s="307"/>
      <c r="H41" s="307"/>
      <c r="I41" s="307"/>
      <c r="J41" s="307"/>
      <c r="K41" s="309"/>
      <c r="P41"/>
      <c r="Q41"/>
      <c r="R41"/>
    </row>
    <row r="42" spans="1:20" ht="27" customHeight="1">
      <c r="A42" s="8">
        <v>27</v>
      </c>
      <c r="B42" s="998"/>
      <c r="C42" s="999"/>
      <c r="D42" s="307"/>
      <c r="E42" s="1000"/>
      <c r="F42" s="1001"/>
      <c r="G42" s="307"/>
      <c r="H42" s="307"/>
      <c r="I42" s="307"/>
      <c r="J42" s="307"/>
      <c r="K42" s="309"/>
      <c r="P42"/>
      <c r="Q42"/>
      <c r="R42"/>
    </row>
    <row r="43" spans="1:20" ht="27" customHeight="1">
      <c r="A43" s="8">
        <v>28</v>
      </c>
      <c r="B43" s="998"/>
      <c r="C43" s="999"/>
      <c r="D43" s="307"/>
      <c r="E43" s="1000"/>
      <c r="F43" s="1001"/>
      <c r="G43" s="307"/>
      <c r="H43" s="307"/>
      <c r="I43" s="307"/>
      <c r="J43" s="307"/>
      <c r="K43" s="309"/>
      <c r="P43"/>
      <c r="Q43"/>
      <c r="R43"/>
    </row>
    <row r="44" spans="1:20" ht="27" customHeight="1">
      <c r="A44" s="8">
        <v>29</v>
      </c>
      <c r="B44" s="998"/>
      <c r="C44" s="999"/>
      <c r="D44" s="307"/>
      <c r="E44" s="1000"/>
      <c r="F44" s="1001"/>
      <c r="G44" s="307"/>
      <c r="H44" s="307"/>
      <c r="I44" s="307"/>
      <c r="J44" s="307"/>
      <c r="K44" s="309"/>
      <c r="P44"/>
      <c r="Q44"/>
      <c r="R44"/>
    </row>
    <row r="45" spans="1:20" ht="27" customHeight="1">
      <c r="A45" s="8">
        <v>30</v>
      </c>
      <c r="B45" s="998"/>
      <c r="C45" s="999"/>
      <c r="D45" s="307"/>
      <c r="E45" s="1000"/>
      <c r="F45" s="1001"/>
      <c r="G45" s="307"/>
      <c r="H45" s="307"/>
      <c r="I45" s="307"/>
      <c r="J45" s="307"/>
      <c r="K45" s="309"/>
      <c r="P45"/>
      <c r="Q45"/>
      <c r="R45"/>
    </row>
    <row r="46" spans="1:20" ht="27" customHeight="1">
      <c r="A46" s="8">
        <v>31</v>
      </c>
      <c r="B46" s="998"/>
      <c r="C46" s="999"/>
      <c r="D46" s="307"/>
      <c r="E46" s="1000"/>
      <c r="F46" s="1001"/>
      <c r="G46" s="307"/>
      <c r="H46" s="307"/>
      <c r="I46" s="307"/>
      <c r="J46" s="307"/>
      <c r="K46" s="309"/>
      <c r="P46"/>
      <c r="Q46"/>
      <c r="R46"/>
    </row>
    <row r="47" spans="1:20" ht="27" customHeight="1">
      <c r="A47" s="8">
        <v>32</v>
      </c>
      <c r="B47" s="998"/>
      <c r="C47" s="999"/>
      <c r="D47" s="307"/>
      <c r="E47" s="1000"/>
      <c r="F47" s="1001"/>
      <c r="G47" s="307"/>
      <c r="H47" s="307"/>
      <c r="I47" s="307"/>
      <c r="J47" s="307"/>
      <c r="K47" s="309"/>
      <c r="P47"/>
      <c r="Q47"/>
      <c r="R47"/>
    </row>
    <row r="48" spans="1:20" ht="27" customHeight="1">
      <c r="A48" s="8">
        <v>33</v>
      </c>
      <c r="B48" s="998"/>
      <c r="C48" s="999"/>
      <c r="D48" s="307"/>
      <c r="E48" s="1000"/>
      <c r="F48" s="1001"/>
      <c r="G48" s="307"/>
      <c r="H48" s="307"/>
      <c r="I48" s="307"/>
      <c r="J48" s="307"/>
      <c r="K48" s="309"/>
      <c r="P48"/>
      <c r="Q48"/>
      <c r="R48"/>
    </row>
    <row r="49" spans="1:15" customFormat="1" ht="27" customHeight="1">
      <c r="A49" s="8">
        <v>34</v>
      </c>
      <c r="B49" s="998"/>
      <c r="C49" s="999"/>
      <c r="D49" s="307"/>
      <c r="E49" s="1000"/>
      <c r="F49" s="1001"/>
      <c r="G49" s="307"/>
      <c r="H49" s="307"/>
      <c r="I49" s="307"/>
      <c r="J49" s="307"/>
      <c r="K49" s="309"/>
      <c r="N49" s="21"/>
      <c r="O49" s="21"/>
    </row>
    <row r="50" spans="1:15" s="21" customFormat="1" ht="27" customHeight="1">
      <c r="A50" s="8">
        <v>35</v>
      </c>
      <c r="B50" s="998"/>
      <c r="C50" s="999"/>
      <c r="D50" s="307"/>
      <c r="E50" s="1000"/>
      <c r="F50" s="1001"/>
      <c r="G50" s="307"/>
      <c r="H50" s="307"/>
      <c r="I50" s="307"/>
      <c r="J50" s="307"/>
      <c r="K50" s="309"/>
      <c r="L50"/>
      <c r="M50"/>
    </row>
    <row r="51" spans="1:15" customFormat="1" ht="27" customHeight="1">
      <c r="A51" s="8">
        <v>36</v>
      </c>
      <c r="B51" s="998"/>
      <c r="C51" s="999"/>
      <c r="D51" s="307"/>
      <c r="E51" s="1000"/>
      <c r="F51" s="1001"/>
      <c r="G51" s="307"/>
      <c r="H51" s="307"/>
      <c r="I51" s="307"/>
      <c r="J51" s="307"/>
      <c r="K51" s="309"/>
      <c r="N51" s="21"/>
      <c r="O51" s="21"/>
    </row>
    <row r="52" spans="1:15" customFormat="1" ht="27" customHeight="1">
      <c r="A52" s="8">
        <v>37</v>
      </c>
      <c r="B52" s="998"/>
      <c r="C52" s="999"/>
      <c r="D52" s="307"/>
      <c r="E52" s="1000"/>
      <c r="F52" s="1001"/>
      <c r="G52" s="307"/>
      <c r="H52" s="307"/>
      <c r="I52" s="307"/>
      <c r="J52" s="307"/>
      <c r="K52" s="309"/>
      <c r="N52" s="21"/>
      <c r="O52" s="21"/>
    </row>
    <row r="53" spans="1:15" customFormat="1" ht="27" customHeight="1">
      <c r="A53" s="8">
        <v>38</v>
      </c>
      <c r="B53" s="998"/>
      <c r="C53" s="999"/>
      <c r="D53" s="307"/>
      <c r="E53" s="1000"/>
      <c r="F53" s="1001"/>
      <c r="G53" s="307"/>
      <c r="H53" s="307"/>
      <c r="I53" s="307"/>
      <c r="J53" s="307"/>
      <c r="K53" s="309"/>
      <c r="N53" s="21"/>
      <c r="O53" s="21"/>
    </row>
    <row r="54" spans="1:15" customFormat="1" ht="27" customHeight="1">
      <c r="A54" s="8">
        <v>39</v>
      </c>
      <c r="B54" s="998"/>
      <c r="C54" s="999"/>
      <c r="D54" s="307"/>
      <c r="E54" s="1000"/>
      <c r="F54" s="1001"/>
      <c r="G54" s="307"/>
      <c r="H54" s="307"/>
      <c r="I54" s="307"/>
      <c r="J54" s="307"/>
      <c r="K54" s="309"/>
      <c r="N54" s="21"/>
      <c r="O54" s="21"/>
    </row>
    <row r="55" spans="1:15" customFormat="1" ht="27" customHeight="1">
      <c r="A55" s="8">
        <v>40</v>
      </c>
      <c r="B55" s="998"/>
      <c r="C55" s="999"/>
      <c r="D55" s="307"/>
      <c r="E55" s="1000"/>
      <c r="F55" s="1001"/>
      <c r="G55" s="307"/>
      <c r="H55" s="307"/>
      <c r="I55" s="307"/>
      <c r="J55" s="307"/>
      <c r="K55" s="309"/>
      <c r="N55" s="21"/>
      <c r="O55" s="21"/>
    </row>
    <row r="56" spans="1:15" customFormat="1" ht="27" customHeight="1">
      <c r="A56" s="8">
        <v>41</v>
      </c>
      <c r="B56" s="998"/>
      <c r="C56" s="999"/>
      <c r="D56" s="307"/>
      <c r="E56" s="1000"/>
      <c r="F56" s="1001"/>
      <c r="G56" s="307"/>
      <c r="H56" s="307"/>
      <c r="I56" s="307"/>
      <c r="J56" s="307"/>
      <c r="K56" s="309"/>
      <c r="N56" s="21"/>
      <c r="O56" s="21"/>
    </row>
    <row r="57" spans="1:15" customFormat="1" ht="27" customHeight="1">
      <c r="A57" s="8">
        <v>42</v>
      </c>
      <c r="B57" s="998"/>
      <c r="C57" s="999"/>
      <c r="D57" s="307"/>
      <c r="E57" s="1000"/>
      <c r="F57" s="1001"/>
      <c r="G57" s="307"/>
      <c r="H57" s="307"/>
      <c r="I57" s="307"/>
      <c r="J57" s="307"/>
      <c r="K57" s="309"/>
      <c r="N57" s="21"/>
      <c r="O57" s="21"/>
    </row>
    <row r="58" spans="1:15" customFormat="1" ht="27" customHeight="1">
      <c r="A58" s="8">
        <v>43</v>
      </c>
      <c r="B58" s="998"/>
      <c r="C58" s="999"/>
      <c r="D58" s="307"/>
      <c r="E58" s="1000"/>
      <c r="F58" s="1001"/>
      <c r="G58" s="307"/>
      <c r="H58" s="307"/>
      <c r="I58" s="307"/>
      <c r="J58" s="307"/>
      <c r="K58" s="309"/>
      <c r="N58" s="21"/>
      <c r="O58" s="21"/>
    </row>
    <row r="59" spans="1:15" customFormat="1" ht="27" customHeight="1">
      <c r="A59" s="8">
        <v>44</v>
      </c>
      <c r="B59" s="998"/>
      <c r="C59" s="999"/>
      <c r="D59" s="307"/>
      <c r="E59" s="1000"/>
      <c r="F59" s="1001"/>
      <c r="G59" s="307"/>
      <c r="H59" s="307"/>
      <c r="I59" s="307"/>
      <c r="J59" s="307"/>
      <c r="K59" s="309"/>
      <c r="N59" s="21"/>
      <c r="O59" s="21"/>
    </row>
    <row r="60" spans="1:15" customFormat="1" ht="27" customHeight="1">
      <c r="A60" s="8">
        <v>45</v>
      </c>
      <c r="B60" s="998"/>
      <c r="C60" s="999"/>
      <c r="D60" s="307"/>
      <c r="E60" s="1000"/>
      <c r="F60" s="1001"/>
      <c r="G60" s="307"/>
      <c r="H60" s="307"/>
      <c r="I60" s="307"/>
      <c r="J60" s="307"/>
      <c r="K60" s="309"/>
      <c r="N60" s="21"/>
      <c r="O60" s="21"/>
    </row>
    <row r="61" spans="1:15" customFormat="1" ht="27" customHeight="1">
      <c r="A61" s="8">
        <v>46</v>
      </c>
      <c r="B61" s="998"/>
      <c r="C61" s="999"/>
      <c r="D61" s="307"/>
      <c r="E61" s="1000"/>
      <c r="F61" s="1001"/>
      <c r="G61" s="307"/>
      <c r="H61" s="307"/>
      <c r="I61" s="307"/>
      <c r="J61" s="307"/>
      <c r="K61" s="309"/>
      <c r="N61" s="21"/>
      <c r="O61" s="21"/>
    </row>
    <row r="62" spans="1:15" customFormat="1" ht="27" customHeight="1">
      <c r="A62" s="8">
        <v>47</v>
      </c>
      <c r="B62" s="998"/>
      <c r="C62" s="999"/>
      <c r="D62" s="307"/>
      <c r="E62" s="1000"/>
      <c r="F62" s="1001"/>
      <c r="G62" s="307"/>
      <c r="H62" s="307"/>
      <c r="I62" s="307"/>
      <c r="J62" s="307"/>
      <c r="K62" s="309"/>
      <c r="N62" s="21"/>
      <c r="O62" s="21"/>
    </row>
    <row r="63" spans="1:15" customFormat="1" ht="27" customHeight="1">
      <c r="A63" s="8">
        <v>48</v>
      </c>
      <c r="B63" s="998"/>
      <c r="C63" s="999"/>
      <c r="D63" s="307"/>
      <c r="E63" s="1000"/>
      <c r="F63" s="1001"/>
      <c r="G63" s="307"/>
      <c r="H63" s="307"/>
      <c r="I63" s="307"/>
      <c r="J63" s="307"/>
      <c r="K63" s="309"/>
      <c r="N63" s="21"/>
      <c r="O63" s="21"/>
    </row>
    <row r="64" spans="1:15" customFormat="1" ht="27" customHeight="1">
      <c r="A64" s="8">
        <v>49</v>
      </c>
      <c r="B64" s="998"/>
      <c r="C64" s="999"/>
      <c r="D64" s="307"/>
      <c r="E64" s="1000"/>
      <c r="F64" s="1001"/>
      <c r="G64" s="307"/>
      <c r="H64" s="307"/>
      <c r="I64" s="307"/>
      <c r="J64" s="307"/>
      <c r="K64" s="309"/>
      <c r="N64" s="21"/>
      <c r="O64" s="21"/>
    </row>
    <row r="65" spans="1:15" customFormat="1" ht="27" customHeight="1" thickBot="1">
      <c r="A65" s="8">
        <v>50</v>
      </c>
      <c r="B65" s="998"/>
      <c r="C65" s="999"/>
      <c r="D65" s="307"/>
      <c r="E65" s="1000"/>
      <c r="F65" s="1001"/>
      <c r="G65" s="307"/>
      <c r="H65" s="307"/>
      <c r="I65" s="307"/>
      <c r="J65" s="307"/>
      <c r="K65" s="313"/>
      <c r="N65" s="21"/>
      <c r="O65" s="21"/>
    </row>
    <row r="66" spans="1:15" customFormat="1" ht="27" customHeight="1">
      <c r="A66" s="1006" t="s">
        <v>2</v>
      </c>
      <c r="B66" s="1006"/>
      <c r="C66" s="1007">
        <f>基本情報!$F$5</f>
        <v>0</v>
      </c>
      <c r="D66" s="1007"/>
      <c r="E66" s="1007"/>
      <c r="F66" s="1007"/>
      <c r="G66" s="300"/>
      <c r="H66" s="22"/>
      <c r="I66" s="22"/>
      <c r="J66" s="22" t="s">
        <v>603</v>
      </c>
      <c r="K66" s="301">
        <v>3</v>
      </c>
      <c r="N66" s="21"/>
      <c r="O66" s="21"/>
    </row>
    <row r="67" spans="1:15" customFormat="1" ht="27" customHeight="1" thickBot="1">
      <c r="A67" s="1008" t="s">
        <v>37</v>
      </c>
      <c r="B67" s="1008"/>
      <c r="C67" s="1009">
        <f>基本情報!$F$6</f>
        <v>0</v>
      </c>
      <c r="D67" s="1009"/>
      <c r="E67" s="302" t="str">
        <f>IF(F67=0,"","～")</f>
        <v/>
      </c>
      <c r="F67" s="303">
        <f>基本情報!$Q$6</f>
        <v>0</v>
      </c>
      <c r="G67" s="303"/>
      <c r="H67" s="20"/>
      <c r="I67" s="20"/>
      <c r="J67" s="20"/>
      <c r="K67" s="20"/>
      <c r="N67" s="21"/>
      <c r="O67" s="21"/>
    </row>
    <row r="68" spans="1:15" customFormat="1" ht="27" customHeight="1">
      <c r="A68" s="4" t="s">
        <v>605</v>
      </c>
      <c r="B68" s="1002" t="s">
        <v>39</v>
      </c>
      <c r="C68" s="1003"/>
      <c r="D68" s="6" t="s">
        <v>40</v>
      </c>
      <c r="E68" s="1004" t="s">
        <v>606</v>
      </c>
      <c r="F68" s="1005"/>
      <c r="G68" s="7" t="s">
        <v>607</v>
      </c>
      <c r="H68" s="7" t="s">
        <v>608</v>
      </c>
      <c r="I68" s="7" t="s">
        <v>609</v>
      </c>
      <c r="J68" s="297" t="s">
        <v>610</v>
      </c>
      <c r="K68" s="305" t="s">
        <v>611</v>
      </c>
      <c r="N68" s="21"/>
      <c r="O68" s="21"/>
    </row>
    <row r="69" spans="1:15" customFormat="1" ht="27" customHeight="1">
      <c r="A69" s="8">
        <v>51</v>
      </c>
      <c r="B69" s="998"/>
      <c r="C69" s="999"/>
      <c r="D69" s="307"/>
      <c r="E69" s="1000"/>
      <c r="F69" s="1001"/>
      <c r="G69" s="307"/>
      <c r="H69" s="307"/>
      <c r="I69" s="307"/>
      <c r="J69" s="307"/>
      <c r="K69" s="309"/>
      <c r="N69" s="21"/>
      <c r="O69" s="21"/>
    </row>
    <row r="70" spans="1:15" customFormat="1" ht="27" customHeight="1">
      <c r="A70" s="8">
        <v>52</v>
      </c>
      <c r="B70" s="998"/>
      <c r="C70" s="999"/>
      <c r="D70" s="307"/>
      <c r="E70" s="1000"/>
      <c r="F70" s="1001"/>
      <c r="G70" s="307"/>
      <c r="H70" s="307"/>
      <c r="I70" s="307"/>
      <c r="J70" s="307"/>
      <c r="K70" s="309"/>
      <c r="N70" s="21"/>
      <c r="O70" s="21"/>
    </row>
    <row r="71" spans="1:15" customFormat="1" ht="27" customHeight="1">
      <c r="A71" s="8">
        <v>53</v>
      </c>
      <c r="B71" s="998"/>
      <c r="C71" s="999"/>
      <c r="D71" s="307"/>
      <c r="E71" s="1000"/>
      <c r="F71" s="1001"/>
      <c r="G71" s="307"/>
      <c r="H71" s="307"/>
      <c r="I71" s="307"/>
      <c r="J71" s="307"/>
      <c r="K71" s="309"/>
      <c r="N71" s="21"/>
      <c r="O71" s="21"/>
    </row>
    <row r="72" spans="1:15" customFormat="1" ht="27" customHeight="1">
      <c r="A72" s="8">
        <v>54</v>
      </c>
      <c r="B72" s="998"/>
      <c r="C72" s="999"/>
      <c r="D72" s="307"/>
      <c r="E72" s="1000"/>
      <c r="F72" s="1001"/>
      <c r="G72" s="307"/>
      <c r="H72" s="307"/>
      <c r="I72" s="307"/>
      <c r="J72" s="307"/>
      <c r="K72" s="309"/>
      <c r="N72" s="21"/>
      <c r="O72" s="21"/>
    </row>
    <row r="73" spans="1:15" customFormat="1" ht="27" customHeight="1">
      <c r="A73" s="8">
        <v>55</v>
      </c>
      <c r="B73" s="998"/>
      <c r="C73" s="999"/>
      <c r="D73" s="307"/>
      <c r="E73" s="1000"/>
      <c r="F73" s="1001"/>
      <c r="G73" s="307"/>
      <c r="H73" s="307"/>
      <c r="I73" s="307"/>
      <c r="J73" s="307"/>
      <c r="K73" s="309"/>
      <c r="N73" s="21"/>
      <c r="O73" s="21"/>
    </row>
    <row r="74" spans="1:15" customFormat="1" ht="27" customHeight="1">
      <c r="A74" s="8">
        <v>56</v>
      </c>
      <c r="B74" s="998"/>
      <c r="C74" s="999"/>
      <c r="D74" s="307"/>
      <c r="E74" s="1000"/>
      <c r="F74" s="1001"/>
      <c r="G74" s="307"/>
      <c r="H74" s="307"/>
      <c r="I74" s="307"/>
      <c r="J74" s="307"/>
      <c r="K74" s="309"/>
      <c r="N74" s="21"/>
      <c r="O74" s="21"/>
    </row>
    <row r="75" spans="1:15" customFormat="1" ht="27" customHeight="1">
      <c r="A75" s="8">
        <v>57</v>
      </c>
      <c r="B75" s="998"/>
      <c r="C75" s="999"/>
      <c r="D75" s="307"/>
      <c r="E75" s="1000"/>
      <c r="F75" s="1001"/>
      <c r="G75" s="307"/>
      <c r="H75" s="307"/>
      <c r="I75" s="307"/>
      <c r="J75" s="307"/>
      <c r="K75" s="309"/>
      <c r="N75" s="21"/>
      <c r="O75" s="21"/>
    </row>
    <row r="76" spans="1:15" customFormat="1" ht="27" customHeight="1">
      <c r="A76" s="8">
        <v>58</v>
      </c>
      <c r="B76" s="998"/>
      <c r="C76" s="999"/>
      <c r="D76" s="307"/>
      <c r="E76" s="1000"/>
      <c r="F76" s="1001"/>
      <c r="G76" s="307"/>
      <c r="H76" s="307"/>
      <c r="I76" s="307"/>
      <c r="J76" s="307"/>
      <c r="K76" s="309"/>
      <c r="N76" s="21"/>
      <c r="O76" s="21"/>
    </row>
    <row r="77" spans="1:15" customFormat="1" ht="27" customHeight="1">
      <c r="A77" s="8">
        <v>59</v>
      </c>
      <c r="B77" s="998"/>
      <c r="C77" s="999"/>
      <c r="D77" s="307"/>
      <c r="E77" s="1000"/>
      <c r="F77" s="1001"/>
      <c r="G77" s="307"/>
      <c r="H77" s="307"/>
      <c r="I77" s="307"/>
      <c r="J77" s="307"/>
      <c r="K77" s="309"/>
      <c r="N77" s="21"/>
      <c r="O77" s="21"/>
    </row>
    <row r="78" spans="1:15" customFormat="1" ht="27" customHeight="1">
      <c r="A78" s="8">
        <v>60</v>
      </c>
      <c r="B78" s="998"/>
      <c r="C78" s="999"/>
      <c r="D78" s="307"/>
      <c r="E78" s="1000"/>
      <c r="F78" s="1001"/>
      <c r="G78" s="307"/>
      <c r="H78" s="307"/>
      <c r="I78" s="307"/>
      <c r="J78" s="307"/>
      <c r="K78" s="309"/>
      <c r="N78" s="21"/>
      <c r="O78" s="21"/>
    </row>
    <row r="79" spans="1:15" customFormat="1" ht="27" customHeight="1">
      <c r="A79" s="8">
        <v>61</v>
      </c>
      <c r="B79" s="998"/>
      <c r="C79" s="999"/>
      <c r="D79" s="307"/>
      <c r="E79" s="1000"/>
      <c r="F79" s="1001"/>
      <c r="G79" s="307"/>
      <c r="H79" s="307"/>
      <c r="I79" s="307"/>
      <c r="J79" s="307"/>
      <c r="K79" s="309"/>
      <c r="N79" s="21"/>
      <c r="O79" s="21"/>
    </row>
    <row r="80" spans="1:15" customFormat="1" ht="27" customHeight="1">
      <c r="A80" s="8">
        <v>62</v>
      </c>
      <c r="B80" s="998"/>
      <c r="C80" s="999"/>
      <c r="D80" s="307"/>
      <c r="E80" s="1000"/>
      <c r="F80" s="1001"/>
      <c r="G80" s="307"/>
      <c r="H80" s="307"/>
      <c r="I80" s="307"/>
      <c r="J80" s="307"/>
      <c r="K80" s="309"/>
      <c r="N80" s="21"/>
      <c r="O80" s="21"/>
    </row>
    <row r="81" spans="1:15" customFormat="1" ht="27" customHeight="1">
      <c r="A81" s="8">
        <v>63</v>
      </c>
      <c r="B81" s="998"/>
      <c r="C81" s="999"/>
      <c r="D81" s="307"/>
      <c r="E81" s="1000"/>
      <c r="F81" s="1001"/>
      <c r="G81" s="307"/>
      <c r="H81" s="307"/>
      <c r="I81" s="307"/>
      <c r="J81" s="307"/>
      <c r="K81" s="309"/>
      <c r="N81" s="21"/>
      <c r="O81" s="21"/>
    </row>
    <row r="82" spans="1:15" customFormat="1" ht="27" customHeight="1">
      <c r="A82" s="8">
        <v>64</v>
      </c>
      <c r="B82" s="998"/>
      <c r="C82" s="999"/>
      <c r="D82" s="307"/>
      <c r="E82" s="1000"/>
      <c r="F82" s="1001"/>
      <c r="G82" s="307"/>
      <c r="H82" s="307"/>
      <c r="I82" s="307"/>
      <c r="J82" s="307"/>
      <c r="K82" s="309"/>
      <c r="N82" s="21"/>
      <c r="O82" s="21"/>
    </row>
    <row r="83" spans="1:15" customFormat="1" ht="27" customHeight="1">
      <c r="A83" s="8">
        <v>65</v>
      </c>
      <c r="B83" s="998"/>
      <c r="C83" s="999"/>
      <c r="D83" s="307"/>
      <c r="E83" s="1000"/>
      <c r="F83" s="1001"/>
      <c r="G83" s="307"/>
      <c r="H83" s="307"/>
      <c r="I83" s="307"/>
      <c r="J83" s="307"/>
      <c r="K83" s="309"/>
      <c r="N83" s="21"/>
      <c r="O83" s="21"/>
    </row>
    <row r="84" spans="1:15" customFormat="1" ht="27" customHeight="1">
      <c r="A84" s="8">
        <v>66</v>
      </c>
      <c r="B84" s="998"/>
      <c r="C84" s="999"/>
      <c r="D84" s="307"/>
      <c r="E84" s="1000"/>
      <c r="F84" s="1001"/>
      <c r="G84" s="307"/>
      <c r="H84" s="307"/>
      <c r="I84" s="307"/>
      <c r="J84" s="307"/>
      <c r="K84" s="309"/>
      <c r="N84" s="21"/>
      <c r="O84" s="21"/>
    </row>
    <row r="85" spans="1:15" customFormat="1" ht="27" customHeight="1">
      <c r="A85" s="8">
        <v>67</v>
      </c>
      <c r="B85" s="998"/>
      <c r="C85" s="999"/>
      <c r="D85" s="307"/>
      <c r="E85" s="1000"/>
      <c r="F85" s="1001"/>
      <c r="G85" s="307"/>
      <c r="H85" s="307"/>
      <c r="I85" s="307"/>
      <c r="J85" s="307"/>
      <c r="K85" s="309"/>
      <c r="N85" s="21"/>
      <c r="O85" s="21"/>
    </row>
    <row r="86" spans="1:15" customFormat="1" ht="27" customHeight="1">
      <c r="A86" s="8">
        <v>68</v>
      </c>
      <c r="B86" s="998"/>
      <c r="C86" s="999"/>
      <c r="D86" s="307"/>
      <c r="E86" s="1000"/>
      <c r="F86" s="1001"/>
      <c r="G86" s="307"/>
      <c r="H86" s="307"/>
      <c r="I86" s="307"/>
      <c r="J86" s="307"/>
      <c r="K86" s="309"/>
      <c r="N86" s="21"/>
      <c r="O86" s="21"/>
    </row>
    <row r="87" spans="1:15" customFormat="1" ht="27" customHeight="1">
      <c r="A87" s="8">
        <v>69</v>
      </c>
      <c r="B87" s="998"/>
      <c r="C87" s="999"/>
      <c r="D87" s="307"/>
      <c r="E87" s="1000"/>
      <c r="F87" s="1001"/>
      <c r="G87" s="307"/>
      <c r="H87" s="307"/>
      <c r="I87" s="307"/>
      <c r="J87" s="307"/>
      <c r="K87" s="309"/>
      <c r="N87" s="21"/>
      <c r="O87" s="21"/>
    </row>
    <row r="88" spans="1:15" s="21" customFormat="1" ht="27" customHeight="1">
      <c r="A88" s="8">
        <v>70</v>
      </c>
      <c r="B88" s="998"/>
      <c r="C88" s="999"/>
      <c r="D88" s="307"/>
      <c r="E88" s="1000"/>
      <c r="F88" s="1001"/>
      <c r="G88" s="307"/>
      <c r="H88" s="307"/>
      <c r="I88" s="307"/>
      <c r="J88" s="307"/>
      <c r="K88" s="309"/>
      <c r="L88"/>
      <c r="M88"/>
    </row>
    <row r="89" spans="1:15" customFormat="1" ht="27" customHeight="1">
      <c r="A89" s="8">
        <v>71</v>
      </c>
      <c r="B89" s="998"/>
      <c r="C89" s="999"/>
      <c r="D89" s="307"/>
      <c r="E89" s="1000"/>
      <c r="F89" s="1001"/>
      <c r="G89" s="307"/>
      <c r="H89" s="307"/>
      <c r="I89" s="307"/>
      <c r="J89" s="307"/>
      <c r="K89" s="309"/>
      <c r="N89" s="21"/>
      <c r="O89" s="21"/>
    </row>
    <row r="90" spans="1:15" customFormat="1" ht="27" customHeight="1">
      <c r="A90" s="8">
        <v>72</v>
      </c>
      <c r="B90" s="998"/>
      <c r="C90" s="999"/>
      <c r="D90" s="307"/>
      <c r="E90" s="1000"/>
      <c r="F90" s="1001"/>
      <c r="G90" s="307"/>
      <c r="H90" s="307"/>
      <c r="I90" s="307"/>
      <c r="J90" s="307"/>
      <c r="K90" s="309"/>
      <c r="N90" s="21"/>
      <c r="O90" s="21"/>
    </row>
    <row r="91" spans="1:15" customFormat="1" ht="27" customHeight="1">
      <c r="A91" s="8">
        <v>73</v>
      </c>
      <c r="B91" s="998"/>
      <c r="C91" s="999"/>
      <c r="D91" s="307"/>
      <c r="E91" s="1000"/>
      <c r="F91" s="1001"/>
      <c r="G91" s="307"/>
      <c r="H91" s="307"/>
      <c r="I91" s="307"/>
      <c r="J91" s="307"/>
      <c r="K91" s="309"/>
      <c r="N91" s="21"/>
      <c r="O91" s="21"/>
    </row>
    <row r="92" spans="1:15" customFormat="1" ht="27" customHeight="1">
      <c r="A92" s="8">
        <v>74</v>
      </c>
      <c r="B92" s="998"/>
      <c r="C92" s="999"/>
      <c r="D92" s="307"/>
      <c r="E92" s="1000"/>
      <c r="F92" s="1001"/>
      <c r="G92" s="307"/>
      <c r="H92" s="307"/>
      <c r="I92" s="307"/>
      <c r="J92" s="307"/>
      <c r="K92" s="309"/>
      <c r="N92" s="21"/>
      <c r="O92" s="21"/>
    </row>
    <row r="93" spans="1:15" customFormat="1" ht="27" customHeight="1" thickBot="1">
      <c r="A93" s="8">
        <v>75</v>
      </c>
      <c r="B93" s="998"/>
      <c r="C93" s="999"/>
      <c r="D93" s="307"/>
      <c r="E93" s="1000"/>
      <c r="F93" s="1001"/>
      <c r="G93" s="307"/>
      <c r="H93" s="307"/>
      <c r="I93" s="307"/>
      <c r="J93" s="307"/>
      <c r="K93" s="313"/>
      <c r="N93" s="21"/>
      <c r="O93" s="21"/>
    </row>
    <row r="94" spans="1:15" customFormat="1" ht="27" customHeight="1">
      <c r="A94" s="1006" t="s">
        <v>2</v>
      </c>
      <c r="B94" s="1006"/>
      <c r="C94" s="1007">
        <f>基本情報!$F$5</f>
        <v>0</v>
      </c>
      <c r="D94" s="1007"/>
      <c r="E94" s="1007"/>
      <c r="F94" s="1007"/>
      <c r="G94" s="300"/>
      <c r="H94" s="22"/>
      <c r="I94" s="22"/>
      <c r="J94" s="22" t="s">
        <v>616</v>
      </c>
      <c r="K94" s="301">
        <v>4</v>
      </c>
      <c r="N94" s="21"/>
      <c r="O94" s="21"/>
    </row>
    <row r="95" spans="1:15" customFormat="1" ht="27" customHeight="1" thickBot="1">
      <c r="A95" s="1008" t="s">
        <v>37</v>
      </c>
      <c r="B95" s="1008"/>
      <c r="C95" s="1009">
        <f>基本情報!$F$6</f>
        <v>0</v>
      </c>
      <c r="D95" s="1009"/>
      <c r="E95" s="302" t="str">
        <f>IF(F95=0,"","～")</f>
        <v/>
      </c>
      <c r="F95" s="303">
        <f>基本情報!$Q$6</f>
        <v>0</v>
      </c>
      <c r="G95" s="303"/>
      <c r="H95" s="20"/>
      <c r="I95" s="20"/>
      <c r="J95" s="20"/>
      <c r="K95" s="20"/>
      <c r="N95" s="21"/>
      <c r="O95" s="21"/>
    </row>
    <row r="96" spans="1:15" customFormat="1" ht="27" customHeight="1">
      <c r="A96" s="4" t="s">
        <v>38</v>
      </c>
      <c r="B96" s="1002" t="s">
        <v>39</v>
      </c>
      <c r="C96" s="1003"/>
      <c r="D96" s="6" t="s">
        <v>40</v>
      </c>
      <c r="E96" s="1004" t="s">
        <v>606</v>
      </c>
      <c r="F96" s="1005"/>
      <c r="G96" s="7" t="s">
        <v>607</v>
      </c>
      <c r="H96" s="7" t="s">
        <v>608</v>
      </c>
      <c r="I96" s="7" t="s">
        <v>609</v>
      </c>
      <c r="J96" s="297" t="s">
        <v>610</v>
      </c>
      <c r="K96" s="305" t="s">
        <v>611</v>
      </c>
      <c r="N96" s="21"/>
      <c r="O96" s="21"/>
    </row>
    <row r="97" spans="1:15" customFormat="1" ht="27" customHeight="1">
      <c r="A97" s="8">
        <v>76</v>
      </c>
      <c r="B97" s="998"/>
      <c r="C97" s="999"/>
      <c r="D97" s="307"/>
      <c r="E97" s="1000"/>
      <c r="F97" s="1001"/>
      <c r="G97" s="307"/>
      <c r="H97" s="307"/>
      <c r="I97" s="307"/>
      <c r="J97" s="307"/>
      <c r="K97" s="309"/>
      <c r="N97" s="21"/>
      <c r="O97" s="21"/>
    </row>
    <row r="98" spans="1:15" customFormat="1" ht="27" customHeight="1">
      <c r="A98" s="8">
        <v>77</v>
      </c>
      <c r="B98" s="998"/>
      <c r="C98" s="999"/>
      <c r="D98" s="307"/>
      <c r="E98" s="1000"/>
      <c r="F98" s="1001"/>
      <c r="G98" s="307"/>
      <c r="H98" s="307"/>
      <c r="I98" s="307"/>
      <c r="J98" s="307"/>
      <c r="K98" s="309"/>
      <c r="N98" s="21"/>
      <c r="O98" s="21"/>
    </row>
    <row r="99" spans="1:15" customFormat="1" ht="27" customHeight="1">
      <c r="A99" s="8">
        <v>78</v>
      </c>
      <c r="B99" s="998"/>
      <c r="C99" s="999"/>
      <c r="D99" s="307"/>
      <c r="E99" s="1000"/>
      <c r="F99" s="1001"/>
      <c r="G99" s="307"/>
      <c r="H99" s="307"/>
      <c r="I99" s="307"/>
      <c r="J99" s="307"/>
      <c r="K99" s="309"/>
      <c r="N99" s="21"/>
      <c r="O99" s="21"/>
    </row>
    <row r="100" spans="1:15" customFormat="1" ht="27" customHeight="1">
      <c r="A100" s="8">
        <v>79</v>
      </c>
      <c r="B100" s="998"/>
      <c r="C100" s="999"/>
      <c r="D100" s="307"/>
      <c r="E100" s="1000"/>
      <c r="F100" s="1001"/>
      <c r="G100" s="307"/>
      <c r="H100" s="307"/>
      <c r="I100" s="307"/>
      <c r="J100" s="307"/>
      <c r="K100" s="309"/>
      <c r="N100" s="21"/>
      <c r="O100" s="21"/>
    </row>
    <row r="101" spans="1:15" customFormat="1" ht="27" customHeight="1">
      <c r="A101" s="8">
        <v>80</v>
      </c>
      <c r="B101" s="998"/>
      <c r="C101" s="999"/>
      <c r="D101" s="307"/>
      <c r="E101" s="1000"/>
      <c r="F101" s="1001"/>
      <c r="G101" s="307"/>
      <c r="H101" s="307"/>
      <c r="I101" s="307"/>
      <c r="J101" s="307"/>
      <c r="K101" s="309"/>
      <c r="N101" s="21"/>
      <c r="O101" s="21"/>
    </row>
    <row r="102" spans="1:15" customFormat="1" ht="27" customHeight="1">
      <c r="A102" s="8">
        <v>81</v>
      </c>
      <c r="B102" s="998"/>
      <c r="C102" s="999"/>
      <c r="D102" s="307"/>
      <c r="E102" s="1000"/>
      <c r="F102" s="1001"/>
      <c r="G102" s="307"/>
      <c r="H102" s="307"/>
      <c r="I102" s="307"/>
      <c r="J102" s="307"/>
      <c r="K102" s="309"/>
      <c r="N102" s="21"/>
      <c r="O102" s="21"/>
    </row>
    <row r="103" spans="1:15" customFormat="1" ht="27" customHeight="1">
      <c r="A103" s="8">
        <v>82</v>
      </c>
      <c r="B103" s="998"/>
      <c r="C103" s="999"/>
      <c r="D103" s="307"/>
      <c r="E103" s="1000"/>
      <c r="F103" s="1001"/>
      <c r="G103" s="307"/>
      <c r="H103" s="307"/>
      <c r="I103" s="307"/>
      <c r="J103" s="307"/>
      <c r="K103" s="309"/>
      <c r="N103" s="21"/>
      <c r="O103" s="21"/>
    </row>
    <row r="104" spans="1:15" customFormat="1" ht="27" customHeight="1">
      <c r="A104" s="8">
        <v>83</v>
      </c>
      <c r="B104" s="998"/>
      <c r="C104" s="999"/>
      <c r="D104" s="307"/>
      <c r="E104" s="1000"/>
      <c r="F104" s="1001"/>
      <c r="G104" s="307"/>
      <c r="H104" s="307"/>
      <c r="I104" s="307"/>
      <c r="J104" s="307"/>
      <c r="K104" s="309"/>
      <c r="N104" s="21"/>
      <c r="O104" s="21"/>
    </row>
    <row r="105" spans="1:15" customFormat="1" ht="27" customHeight="1">
      <c r="A105" s="8">
        <v>84</v>
      </c>
      <c r="B105" s="998"/>
      <c r="C105" s="999"/>
      <c r="D105" s="307"/>
      <c r="E105" s="1000"/>
      <c r="F105" s="1001"/>
      <c r="G105" s="307"/>
      <c r="H105" s="307"/>
      <c r="I105" s="307"/>
      <c r="J105" s="307"/>
      <c r="K105" s="309"/>
      <c r="N105" s="21"/>
      <c r="O105" s="21"/>
    </row>
    <row r="106" spans="1:15" customFormat="1" ht="27" customHeight="1">
      <c r="A106" s="8">
        <v>85</v>
      </c>
      <c r="B106" s="998"/>
      <c r="C106" s="999"/>
      <c r="D106" s="307"/>
      <c r="E106" s="1000"/>
      <c r="F106" s="1001"/>
      <c r="G106" s="307"/>
      <c r="H106" s="307"/>
      <c r="I106" s="307"/>
      <c r="J106" s="307"/>
      <c r="K106" s="309"/>
      <c r="N106" s="21"/>
      <c r="O106" s="21"/>
    </row>
    <row r="107" spans="1:15" customFormat="1" ht="27" customHeight="1">
      <c r="A107" s="8">
        <v>86</v>
      </c>
      <c r="B107" s="998"/>
      <c r="C107" s="999"/>
      <c r="D107" s="307"/>
      <c r="E107" s="1000"/>
      <c r="F107" s="1001"/>
      <c r="G107" s="307"/>
      <c r="H107" s="307"/>
      <c r="I107" s="307"/>
      <c r="J107" s="307"/>
      <c r="K107" s="309"/>
      <c r="N107" s="21"/>
      <c r="O107" s="21"/>
    </row>
    <row r="108" spans="1:15" customFormat="1" ht="27" customHeight="1">
      <c r="A108" s="8">
        <v>87</v>
      </c>
      <c r="B108" s="998"/>
      <c r="C108" s="999"/>
      <c r="D108" s="307"/>
      <c r="E108" s="1000"/>
      <c r="F108" s="1001"/>
      <c r="G108" s="307"/>
      <c r="H108" s="307"/>
      <c r="I108" s="307"/>
      <c r="J108" s="307"/>
      <c r="K108" s="309"/>
      <c r="N108" s="21"/>
      <c r="O108" s="21"/>
    </row>
    <row r="109" spans="1:15" customFormat="1" ht="27" customHeight="1">
      <c r="A109" s="8">
        <v>88</v>
      </c>
      <c r="B109" s="998"/>
      <c r="C109" s="999"/>
      <c r="D109" s="307"/>
      <c r="E109" s="1000"/>
      <c r="F109" s="1001"/>
      <c r="G109" s="307"/>
      <c r="H109" s="307"/>
      <c r="I109" s="307"/>
      <c r="J109" s="307"/>
      <c r="K109" s="309"/>
      <c r="N109" s="21"/>
      <c r="O109" s="21"/>
    </row>
    <row r="110" spans="1:15" customFormat="1" ht="27" customHeight="1">
      <c r="A110" s="8">
        <v>89</v>
      </c>
      <c r="B110" s="998"/>
      <c r="C110" s="999"/>
      <c r="D110" s="307"/>
      <c r="E110" s="1000"/>
      <c r="F110" s="1001"/>
      <c r="G110" s="307"/>
      <c r="H110" s="307"/>
      <c r="I110" s="307"/>
      <c r="J110" s="307"/>
      <c r="K110" s="309"/>
      <c r="N110" s="21"/>
      <c r="O110" s="21"/>
    </row>
    <row r="111" spans="1:15" customFormat="1" ht="27" customHeight="1">
      <c r="A111" s="8">
        <v>90</v>
      </c>
      <c r="B111" s="998"/>
      <c r="C111" s="999"/>
      <c r="D111" s="307"/>
      <c r="E111" s="1000"/>
      <c r="F111" s="1001"/>
      <c r="G111" s="307"/>
      <c r="H111" s="307"/>
      <c r="I111" s="307"/>
      <c r="J111" s="307"/>
      <c r="K111" s="309"/>
      <c r="N111" s="21"/>
      <c r="O111" s="21"/>
    </row>
    <row r="112" spans="1:15" customFormat="1" ht="27" customHeight="1">
      <c r="A112" s="8">
        <v>91</v>
      </c>
      <c r="B112" s="998"/>
      <c r="C112" s="999"/>
      <c r="D112" s="307"/>
      <c r="E112" s="1000"/>
      <c r="F112" s="1001"/>
      <c r="G112" s="307"/>
      <c r="H112" s="307"/>
      <c r="I112" s="307"/>
      <c r="J112" s="307"/>
      <c r="K112" s="309"/>
      <c r="N112" s="21"/>
      <c r="O112" s="21"/>
    </row>
    <row r="113" spans="1:19" ht="27" customHeight="1">
      <c r="A113" s="8">
        <v>92</v>
      </c>
      <c r="B113" s="998"/>
      <c r="C113" s="999"/>
      <c r="D113" s="307"/>
      <c r="E113" s="1000"/>
      <c r="F113" s="1001"/>
      <c r="G113" s="307"/>
      <c r="H113" s="307"/>
      <c r="I113" s="307"/>
      <c r="J113" s="307"/>
      <c r="K113" s="309"/>
      <c r="P113"/>
      <c r="Q113"/>
      <c r="R113"/>
    </row>
    <row r="114" spans="1:19" ht="27" customHeight="1">
      <c r="A114" s="8">
        <v>93</v>
      </c>
      <c r="B114" s="998"/>
      <c r="C114" s="999"/>
      <c r="D114" s="307"/>
      <c r="E114" s="1000"/>
      <c r="F114" s="1001"/>
      <c r="G114" s="307"/>
      <c r="H114" s="307"/>
      <c r="I114" s="307"/>
      <c r="J114" s="307"/>
      <c r="K114" s="309"/>
      <c r="P114"/>
      <c r="Q114"/>
      <c r="R114"/>
    </row>
    <row r="115" spans="1:19" ht="27" customHeight="1">
      <c r="A115" s="8">
        <v>94</v>
      </c>
      <c r="B115" s="998"/>
      <c r="C115" s="999"/>
      <c r="D115" s="307"/>
      <c r="E115" s="1000"/>
      <c r="F115" s="1001"/>
      <c r="G115" s="307"/>
      <c r="H115" s="307"/>
      <c r="I115" s="307"/>
      <c r="J115" s="307"/>
      <c r="K115" s="309"/>
      <c r="P115"/>
      <c r="Q115"/>
      <c r="R115"/>
    </row>
    <row r="116" spans="1:19" ht="27" customHeight="1">
      <c r="A116" s="8">
        <v>95</v>
      </c>
      <c r="B116" s="998"/>
      <c r="C116" s="999"/>
      <c r="D116" s="307"/>
      <c r="E116" s="1000"/>
      <c r="F116" s="1001"/>
      <c r="G116" s="307"/>
      <c r="H116" s="307"/>
      <c r="I116" s="307"/>
      <c r="J116" s="307"/>
      <c r="K116" s="309"/>
      <c r="P116"/>
      <c r="Q116"/>
      <c r="R116"/>
    </row>
    <row r="117" spans="1:19" ht="27" customHeight="1">
      <c r="A117" s="8">
        <v>96</v>
      </c>
      <c r="B117" s="998"/>
      <c r="C117" s="999"/>
      <c r="D117" s="307"/>
      <c r="E117" s="1000"/>
      <c r="F117" s="1001"/>
      <c r="G117" s="307"/>
      <c r="H117" s="307"/>
      <c r="I117" s="307"/>
      <c r="J117" s="307"/>
      <c r="K117" s="309"/>
      <c r="P117"/>
      <c r="Q117"/>
      <c r="R117"/>
    </row>
    <row r="118" spans="1:19" ht="27" customHeight="1">
      <c r="A118" s="8">
        <v>97</v>
      </c>
      <c r="B118" s="998"/>
      <c r="C118" s="999"/>
      <c r="D118" s="307"/>
      <c r="E118" s="1000"/>
      <c r="F118" s="1001"/>
      <c r="G118" s="307"/>
      <c r="H118" s="307"/>
      <c r="I118" s="307"/>
      <c r="J118" s="307"/>
      <c r="K118" s="309"/>
      <c r="P118"/>
      <c r="Q118"/>
      <c r="R118"/>
    </row>
    <row r="119" spans="1:19" ht="27" customHeight="1">
      <c r="A119" s="8">
        <v>98</v>
      </c>
      <c r="B119" s="998"/>
      <c r="C119" s="999"/>
      <c r="D119" s="307"/>
      <c r="E119" s="1000"/>
      <c r="F119" s="1001"/>
      <c r="G119" s="307"/>
      <c r="H119" s="307"/>
      <c r="I119" s="307"/>
      <c r="J119" s="307"/>
      <c r="K119" s="309"/>
      <c r="P119"/>
      <c r="Q119"/>
      <c r="R119"/>
    </row>
    <row r="120" spans="1:19" ht="27" customHeight="1">
      <c r="A120" s="8">
        <v>99</v>
      </c>
      <c r="B120" s="998"/>
      <c r="C120" s="999"/>
      <c r="D120" s="307"/>
      <c r="E120" s="1000"/>
      <c r="F120" s="1001"/>
      <c r="G120" s="307"/>
      <c r="H120" s="307"/>
      <c r="I120" s="307"/>
      <c r="J120" s="307"/>
      <c r="K120" s="309"/>
      <c r="P120"/>
      <c r="Q120"/>
      <c r="R120"/>
    </row>
    <row r="121" spans="1:19" ht="27" customHeight="1" thickBot="1">
      <c r="A121" s="8">
        <v>100</v>
      </c>
      <c r="B121" s="998"/>
      <c r="C121" s="999"/>
      <c r="D121" s="307"/>
      <c r="E121" s="1000"/>
      <c r="F121" s="1001"/>
      <c r="G121" s="307"/>
      <c r="H121" s="307"/>
      <c r="I121" s="307"/>
      <c r="J121" s="307"/>
      <c r="K121" s="313"/>
      <c r="P121"/>
      <c r="Q121"/>
      <c r="R121"/>
    </row>
    <row r="122" spans="1:19" ht="15" customHeight="1"/>
    <row r="123" spans="1:19" ht="6" customHeight="1"/>
    <row r="124" spans="1:19" ht="27" customHeight="1"/>
    <row r="125" spans="1:19" ht="27" customHeight="1"/>
    <row r="126" spans="1:19" s="21" customFormat="1" ht="27" customHeight="1">
      <c r="A126"/>
      <c r="B126"/>
      <c r="C126"/>
      <c r="K126"/>
      <c r="L126"/>
      <c r="M126"/>
      <c r="S126"/>
    </row>
    <row r="127" spans="1:19" ht="23.25" customHeight="1"/>
    <row r="128" spans="1:19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</sheetData>
  <sheetProtection sheet="1" objects="1" scenarios="1"/>
  <mergeCells count="232">
    <mergeCell ref="A1:K1"/>
    <mergeCell ref="L1:S1"/>
    <mergeCell ref="A5:K5"/>
    <mergeCell ref="L5:S5"/>
    <mergeCell ref="A6:K6"/>
    <mergeCell ref="L6:S6"/>
    <mergeCell ref="B12:C12"/>
    <mergeCell ref="E12:F12"/>
    <mergeCell ref="B13:C13"/>
    <mergeCell ref="E13:F13"/>
    <mergeCell ref="B14:C14"/>
    <mergeCell ref="E14:F14"/>
    <mergeCell ref="A10:B10"/>
    <mergeCell ref="C10:F10"/>
    <mergeCell ref="M10:S10"/>
    <mergeCell ref="A11:B11"/>
    <mergeCell ref="C11:D11"/>
    <mergeCell ref="M11:S11"/>
    <mergeCell ref="B18:C18"/>
    <mergeCell ref="E18:F18"/>
    <mergeCell ref="B19:C19"/>
    <mergeCell ref="E19:F19"/>
    <mergeCell ref="B20:C20"/>
    <mergeCell ref="E20:F20"/>
    <mergeCell ref="B15:C15"/>
    <mergeCell ref="E15:F15"/>
    <mergeCell ref="B16:C16"/>
    <mergeCell ref="E16:F16"/>
    <mergeCell ref="B17:C17"/>
    <mergeCell ref="E17:F17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30:C30"/>
    <mergeCell ref="E30:F30"/>
    <mergeCell ref="B31:C31"/>
    <mergeCell ref="E31:F31"/>
    <mergeCell ref="B32:C32"/>
    <mergeCell ref="E32:F32"/>
    <mergeCell ref="B27:C27"/>
    <mergeCell ref="E27:F27"/>
    <mergeCell ref="B28:C28"/>
    <mergeCell ref="E28:F28"/>
    <mergeCell ref="B29:C29"/>
    <mergeCell ref="E29:F29"/>
    <mergeCell ref="B36:C36"/>
    <mergeCell ref="E36:F36"/>
    <mergeCell ref="B37:C37"/>
    <mergeCell ref="E37:F37"/>
    <mergeCell ref="A38:B38"/>
    <mergeCell ref="C38:F38"/>
    <mergeCell ref="B33:C33"/>
    <mergeCell ref="E33:F33"/>
    <mergeCell ref="B34:C34"/>
    <mergeCell ref="E34:F34"/>
    <mergeCell ref="B35:C35"/>
    <mergeCell ref="E35:F35"/>
    <mergeCell ref="B42:C42"/>
    <mergeCell ref="E42:F42"/>
    <mergeCell ref="B43:C43"/>
    <mergeCell ref="E43:F43"/>
    <mergeCell ref="B44:C44"/>
    <mergeCell ref="E44:F44"/>
    <mergeCell ref="A39:B39"/>
    <mergeCell ref="C39:D39"/>
    <mergeCell ref="B40:C40"/>
    <mergeCell ref="E40:F40"/>
    <mergeCell ref="B41:C41"/>
    <mergeCell ref="E41:F41"/>
    <mergeCell ref="B48:C48"/>
    <mergeCell ref="E48:F48"/>
    <mergeCell ref="B49:C49"/>
    <mergeCell ref="E49:F49"/>
    <mergeCell ref="B50:C50"/>
    <mergeCell ref="E50:F50"/>
    <mergeCell ref="B45:C45"/>
    <mergeCell ref="E45:F45"/>
    <mergeCell ref="B46:C46"/>
    <mergeCell ref="E46:F46"/>
    <mergeCell ref="B47:C47"/>
    <mergeCell ref="E47:F47"/>
    <mergeCell ref="B54:C54"/>
    <mergeCell ref="E54:F54"/>
    <mergeCell ref="B55:C55"/>
    <mergeCell ref="E55:F55"/>
    <mergeCell ref="B56:C56"/>
    <mergeCell ref="E56:F56"/>
    <mergeCell ref="B51:C51"/>
    <mergeCell ref="E51:F51"/>
    <mergeCell ref="B52:C52"/>
    <mergeCell ref="E52:F52"/>
    <mergeCell ref="B53:C53"/>
    <mergeCell ref="E53:F53"/>
    <mergeCell ref="B60:C60"/>
    <mergeCell ref="E60:F60"/>
    <mergeCell ref="B61:C61"/>
    <mergeCell ref="E61:F61"/>
    <mergeCell ref="B62:C62"/>
    <mergeCell ref="E62:F62"/>
    <mergeCell ref="B57:C57"/>
    <mergeCell ref="E57:F57"/>
    <mergeCell ref="B58:C58"/>
    <mergeCell ref="E58:F58"/>
    <mergeCell ref="B59:C59"/>
    <mergeCell ref="E59:F59"/>
    <mergeCell ref="A66:B66"/>
    <mergeCell ref="C66:F66"/>
    <mergeCell ref="A67:B67"/>
    <mergeCell ref="C67:D67"/>
    <mergeCell ref="B68:C68"/>
    <mergeCell ref="E68:F68"/>
    <mergeCell ref="B63:C63"/>
    <mergeCell ref="E63:F63"/>
    <mergeCell ref="B64:C64"/>
    <mergeCell ref="E64:F64"/>
    <mergeCell ref="B65:C65"/>
    <mergeCell ref="E65:F65"/>
    <mergeCell ref="B72:C72"/>
    <mergeCell ref="E72:F72"/>
    <mergeCell ref="B73:C73"/>
    <mergeCell ref="E73:F73"/>
    <mergeCell ref="B74:C74"/>
    <mergeCell ref="E74:F74"/>
    <mergeCell ref="B69:C69"/>
    <mergeCell ref="E69:F69"/>
    <mergeCell ref="B70:C70"/>
    <mergeCell ref="E70:F70"/>
    <mergeCell ref="B71:C71"/>
    <mergeCell ref="E71:F71"/>
    <mergeCell ref="B78:C78"/>
    <mergeCell ref="E78:F78"/>
    <mergeCell ref="B79:C79"/>
    <mergeCell ref="E79:F79"/>
    <mergeCell ref="B80:C80"/>
    <mergeCell ref="E80:F80"/>
    <mergeCell ref="B75:C75"/>
    <mergeCell ref="E75:F75"/>
    <mergeCell ref="B76:C76"/>
    <mergeCell ref="E76:F76"/>
    <mergeCell ref="B77:C77"/>
    <mergeCell ref="E77:F77"/>
    <mergeCell ref="B84:C84"/>
    <mergeCell ref="E84:F84"/>
    <mergeCell ref="B85:C85"/>
    <mergeCell ref="E85:F85"/>
    <mergeCell ref="B86:C86"/>
    <mergeCell ref="E86:F86"/>
    <mergeCell ref="B81:C81"/>
    <mergeCell ref="E81:F81"/>
    <mergeCell ref="B82:C82"/>
    <mergeCell ref="E82:F82"/>
    <mergeCell ref="B83:C83"/>
    <mergeCell ref="E83:F83"/>
    <mergeCell ref="B90:C90"/>
    <mergeCell ref="E90:F90"/>
    <mergeCell ref="B91:C91"/>
    <mergeCell ref="E91:F91"/>
    <mergeCell ref="B92:C92"/>
    <mergeCell ref="E92:F92"/>
    <mergeCell ref="B87:C87"/>
    <mergeCell ref="E87:F87"/>
    <mergeCell ref="B88:C88"/>
    <mergeCell ref="E88:F88"/>
    <mergeCell ref="B89:C89"/>
    <mergeCell ref="E89:F89"/>
    <mergeCell ref="B96:C96"/>
    <mergeCell ref="E96:F96"/>
    <mergeCell ref="B97:C97"/>
    <mergeCell ref="E97:F97"/>
    <mergeCell ref="B98:C98"/>
    <mergeCell ref="E98:F98"/>
    <mergeCell ref="B93:C93"/>
    <mergeCell ref="E93:F93"/>
    <mergeCell ref="A94:B94"/>
    <mergeCell ref="C94:F94"/>
    <mergeCell ref="A95:B95"/>
    <mergeCell ref="C95:D95"/>
    <mergeCell ref="B102:C102"/>
    <mergeCell ref="E102:F102"/>
    <mergeCell ref="B103:C103"/>
    <mergeCell ref="E103:F103"/>
    <mergeCell ref="B104:C104"/>
    <mergeCell ref="E104:F104"/>
    <mergeCell ref="B99:C99"/>
    <mergeCell ref="E99:F99"/>
    <mergeCell ref="B100:C100"/>
    <mergeCell ref="E100:F100"/>
    <mergeCell ref="B101:C101"/>
    <mergeCell ref="E101:F101"/>
    <mergeCell ref="B108:C108"/>
    <mergeCell ref="E108:F108"/>
    <mergeCell ref="B109:C109"/>
    <mergeCell ref="E109:F109"/>
    <mergeCell ref="B110:C110"/>
    <mergeCell ref="E110:F110"/>
    <mergeCell ref="B105:C105"/>
    <mergeCell ref="E105:F105"/>
    <mergeCell ref="B106:C106"/>
    <mergeCell ref="E106:F106"/>
    <mergeCell ref="B107:C107"/>
    <mergeCell ref="E107:F107"/>
    <mergeCell ref="B114:C114"/>
    <mergeCell ref="E114:F114"/>
    <mergeCell ref="B115:C115"/>
    <mergeCell ref="E115:F115"/>
    <mergeCell ref="B116:C116"/>
    <mergeCell ref="E116:F116"/>
    <mergeCell ref="B111:C111"/>
    <mergeCell ref="E111:F111"/>
    <mergeCell ref="B112:C112"/>
    <mergeCell ref="E112:F112"/>
    <mergeCell ref="B113:C113"/>
    <mergeCell ref="E113:F113"/>
    <mergeCell ref="B120:C120"/>
    <mergeCell ref="E120:F120"/>
    <mergeCell ref="B121:C121"/>
    <mergeCell ref="E121:F121"/>
    <mergeCell ref="B117:C117"/>
    <mergeCell ref="E117:F117"/>
    <mergeCell ref="B118:C118"/>
    <mergeCell ref="E118:F118"/>
    <mergeCell ref="B119:C119"/>
    <mergeCell ref="E119:F119"/>
  </mergeCells>
  <phoneticPr fontId="2"/>
  <dataValidations count="1">
    <dataValidation type="list" allowBlank="1" showInputMessage="1" showErrorMessage="1" sqref="Q16:R37 G69:J93 G41:J65 G13:J37 G97:J121" xr:uid="{00000000-0002-0000-0A00-000000000000}">
      <formula1>$P$13</formula1>
    </dataValidation>
  </dataValidations>
  <pageMargins left="0.9055118110236221" right="0.31496062992125984" top="0.94488188976377963" bottom="0.35433070866141736" header="0.31496062992125984" footer="0.31496062992125984"/>
  <pageSetup paperSize="9" scale="97" orientation="portrait" r:id="rId1"/>
  <headerFooter>
    <oddHeader>&amp;R&amp;D</oddHeader>
  </headerFooter>
  <rowBreaks count="3" manualBreakCount="3">
    <brk id="37" max="8" man="1"/>
    <brk id="65" max="5" man="1"/>
    <brk id="93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R114"/>
  <sheetViews>
    <sheetView showGridLines="0" showZeros="0" view="pageBreakPreview" zoomScale="85" zoomScaleNormal="100" zoomScaleSheetLayoutView="85" workbookViewId="0">
      <selection activeCell="D3" sqref="D3:J3"/>
    </sheetView>
  </sheetViews>
  <sheetFormatPr defaultRowHeight="13.2"/>
  <cols>
    <col min="1" max="36" width="5.44140625" customWidth="1"/>
    <col min="37" max="73" width="4.33203125" customWidth="1"/>
  </cols>
  <sheetData>
    <row r="1" spans="1:44" ht="24.75" customHeight="1"/>
    <row r="2" spans="1:44" ht="29.25" customHeight="1" thickBot="1">
      <c r="A2" s="1091" t="s">
        <v>94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 t="s">
        <v>94</v>
      </c>
      <c r="T2" s="1091"/>
      <c r="U2" s="1091"/>
      <c r="V2" s="1091"/>
      <c r="W2" s="1091"/>
      <c r="X2" s="1091"/>
      <c r="Y2" s="1091"/>
      <c r="Z2" s="1091"/>
      <c r="AA2" s="1091"/>
      <c r="AB2" s="1091"/>
      <c r="AC2" s="1091"/>
      <c r="AD2" s="1091"/>
      <c r="AE2" s="1091"/>
      <c r="AF2" s="1091"/>
      <c r="AG2" s="1091"/>
      <c r="AH2" s="1091"/>
      <c r="AI2" s="1091"/>
      <c r="AJ2" s="1091"/>
    </row>
    <row r="3" spans="1:44" ht="24.75" customHeight="1" thickBot="1">
      <c r="A3" s="1074" t="s">
        <v>377</v>
      </c>
      <c r="B3" s="1075"/>
      <c r="C3" s="1075"/>
      <c r="D3" s="1062"/>
      <c r="E3" s="1062"/>
      <c r="F3" s="1062"/>
      <c r="G3" s="1062"/>
      <c r="H3" s="1062"/>
      <c r="I3" s="1062"/>
      <c r="J3" s="1062"/>
      <c r="K3" s="1063" t="s">
        <v>431</v>
      </c>
      <c r="L3" s="1063"/>
      <c r="M3" s="1048" t="s">
        <v>379</v>
      </c>
      <c r="N3" s="1048"/>
      <c r="O3" s="1063"/>
      <c r="P3" s="1063"/>
      <c r="Q3" s="1063"/>
      <c r="R3" s="1064"/>
      <c r="S3" s="1074" t="s">
        <v>377</v>
      </c>
      <c r="T3" s="1075"/>
      <c r="U3" s="1075"/>
      <c r="V3" s="1046">
        <v>45510</v>
      </c>
      <c r="W3" s="1046"/>
      <c r="X3" s="1046"/>
      <c r="Y3" s="1046"/>
      <c r="Z3" s="1046"/>
      <c r="AA3" s="1046"/>
      <c r="AB3" s="1046"/>
      <c r="AC3" s="1047" t="s">
        <v>378</v>
      </c>
      <c r="AD3" s="1047"/>
      <c r="AE3" s="1048" t="s">
        <v>379</v>
      </c>
      <c r="AF3" s="1048"/>
      <c r="AG3" s="1047" t="s">
        <v>380</v>
      </c>
      <c r="AH3" s="1047"/>
      <c r="AI3" s="1047"/>
      <c r="AJ3" s="1049"/>
      <c r="AM3" t="s">
        <v>303</v>
      </c>
      <c r="AR3" t="s">
        <v>381</v>
      </c>
    </row>
    <row r="4" spans="1:44" ht="24.75" customHeight="1">
      <c r="A4" s="1092" t="s">
        <v>120</v>
      </c>
      <c r="B4" s="1093"/>
      <c r="C4" s="1094"/>
      <c r="D4" s="1095">
        <f>基本情報!$F$5</f>
        <v>0</v>
      </c>
      <c r="E4" s="1096"/>
      <c r="F4" s="1096"/>
      <c r="G4" s="1096"/>
      <c r="H4" s="1096"/>
      <c r="I4" s="1097"/>
      <c r="J4" s="1098" t="s">
        <v>121</v>
      </c>
      <c r="K4" s="1093"/>
      <c r="L4" s="1094"/>
      <c r="M4" s="224"/>
      <c r="N4" s="11" t="s">
        <v>122</v>
      </c>
      <c r="O4" s="1098" t="s">
        <v>123</v>
      </c>
      <c r="P4" s="1094"/>
      <c r="Q4" s="224"/>
      <c r="R4" s="12" t="s">
        <v>122</v>
      </c>
      <c r="S4" s="1092" t="s">
        <v>120</v>
      </c>
      <c r="T4" s="1093"/>
      <c r="U4" s="1094"/>
      <c r="V4" s="1019" t="s">
        <v>149</v>
      </c>
      <c r="W4" s="1020"/>
      <c r="X4" s="1020"/>
      <c r="Y4" s="1020"/>
      <c r="Z4" s="1020"/>
      <c r="AA4" s="1099"/>
      <c r="AB4" s="1098" t="s">
        <v>121</v>
      </c>
      <c r="AC4" s="1093"/>
      <c r="AD4" s="1094"/>
      <c r="AE4" s="100">
        <v>62</v>
      </c>
      <c r="AF4" s="11" t="s">
        <v>122</v>
      </c>
      <c r="AG4" s="1098" t="s">
        <v>123</v>
      </c>
      <c r="AH4" s="1094"/>
      <c r="AI4" s="100">
        <v>4</v>
      </c>
      <c r="AJ4" s="12" t="s">
        <v>122</v>
      </c>
      <c r="AM4" t="s">
        <v>304</v>
      </c>
      <c r="AR4" t="s">
        <v>382</v>
      </c>
    </row>
    <row r="5" spans="1:44" ht="24.75" customHeight="1">
      <c r="A5" s="1077" t="s">
        <v>125</v>
      </c>
      <c r="B5" s="1029"/>
      <c r="C5" s="1030"/>
      <c r="D5" s="1023"/>
      <c r="E5" s="1024"/>
      <c r="F5" s="1024"/>
      <c r="G5" s="1024"/>
      <c r="H5" s="1024"/>
      <c r="I5" s="1027"/>
      <c r="J5" s="13"/>
      <c r="K5" s="225"/>
      <c r="L5" s="14" t="s">
        <v>126</v>
      </c>
      <c r="M5" s="225"/>
      <c r="N5" s="14" t="s">
        <v>127</v>
      </c>
      <c r="O5" s="225"/>
      <c r="P5" s="14" t="s">
        <v>126</v>
      </c>
      <c r="Q5" s="225"/>
      <c r="R5" s="15" t="s">
        <v>127</v>
      </c>
      <c r="S5" s="1077" t="s">
        <v>125</v>
      </c>
      <c r="T5" s="1029"/>
      <c r="U5" s="1030"/>
      <c r="V5" s="1085" t="s">
        <v>124</v>
      </c>
      <c r="W5" s="1086"/>
      <c r="X5" s="1086"/>
      <c r="Y5" s="1086"/>
      <c r="Z5" s="1086"/>
      <c r="AA5" s="1088"/>
      <c r="AB5" s="13"/>
      <c r="AC5" s="99">
        <v>4</v>
      </c>
      <c r="AD5" s="14" t="s">
        <v>126</v>
      </c>
      <c r="AE5" s="99">
        <v>30</v>
      </c>
      <c r="AF5" s="14" t="s">
        <v>127</v>
      </c>
      <c r="AG5" s="99">
        <v>5</v>
      </c>
      <c r="AH5" s="14" t="s">
        <v>126</v>
      </c>
      <c r="AI5" s="99">
        <v>32</v>
      </c>
      <c r="AJ5" s="15" t="s">
        <v>127</v>
      </c>
      <c r="AM5" t="s">
        <v>305</v>
      </c>
    </row>
    <row r="6" spans="1:44" ht="24.75" customHeight="1" thickBot="1">
      <c r="A6" s="1036" t="s">
        <v>128</v>
      </c>
      <c r="B6" s="1037"/>
      <c r="C6" s="1038"/>
      <c r="D6" s="1033" t="s">
        <v>129</v>
      </c>
      <c r="E6" s="1034"/>
      <c r="F6" s="223"/>
      <c r="G6" s="101" t="s">
        <v>130</v>
      </c>
      <c r="H6" s="1039" t="s">
        <v>131</v>
      </c>
      <c r="I6" s="1034"/>
      <c r="J6" s="223"/>
      <c r="K6" s="101" t="s">
        <v>130</v>
      </c>
      <c r="L6" s="1065" t="s">
        <v>132</v>
      </c>
      <c r="M6" s="1037"/>
      <c r="N6" s="1037"/>
      <c r="O6" s="1037"/>
      <c r="P6" s="1038"/>
      <c r="Q6" s="226"/>
      <c r="R6" s="16" t="s">
        <v>133</v>
      </c>
      <c r="S6" s="1036" t="s">
        <v>128</v>
      </c>
      <c r="T6" s="1037"/>
      <c r="U6" s="1038"/>
      <c r="V6" s="1033" t="s">
        <v>129</v>
      </c>
      <c r="W6" s="1034"/>
      <c r="X6" s="98">
        <v>8</v>
      </c>
      <c r="Y6" s="101" t="s">
        <v>130</v>
      </c>
      <c r="Z6" s="1039" t="s">
        <v>131</v>
      </c>
      <c r="AA6" s="1034"/>
      <c r="AB6" s="98">
        <v>7</v>
      </c>
      <c r="AC6" s="101" t="s">
        <v>130</v>
      </c>
      <c r="AD6" s="1065" t="s">
        <v>132</v>
      </c>
      <c r="AE6" s="1037"/>
      <c r="AF6" s="1037"/>
      <c r="AG6" s="1037"/>
      <c r="AH6" s="1038"/>
      <c r="AI6" s="97">
        <v>15</v>
      </c>
      <c r="AJ6" s="16" t="s">
        <v>133</v>
      </c>
    </row>
    <row r="7" spans="1:44" ht="24.75" customHeight="1" thickBot="1">
      <c r="A7" s="1090" t="s">
        <v>134</v>
      </c>
      <c r="B7" s="1090"/>
      <c r="C7" s="1090"/>
      <c r="D7" s="1048" t="s">
        <v>142</v>
      </c>
      <c r="E7" s="1048"/>
      <c r="F7" s="1048"/>
      <c r="G7" s="1048"/>
      <c r="H7" s="1048"/>
      <c r="I7" s="1048"/>
      <c r="J7" s="1048"/>
      <c r="K7" s="1048"/>
      <c r="L7" s="1048"/>
      <c r="M7" s="1048"/>
      <c r="N7" s="1048"/>
      <c r="O7" s="1048"/>
      <c r="P7" s="1048"/>
      <c r="Q7" s="1048"/>
      <c r="R7" s="1048"/>
      <c r="S7" s="1090" t="s">
        <v>134</v>
      </c>
      <c r="T7" s="1090"/>
      <c r="U7" s="1090"/>
      <c r="V7" s="1048" t="s">
        <v>142</v>
      </c>
      <c r="W7" s="1048"/>
      <c r="X7" s="1048"/>
      <c r="Y7" s="1048"/>
      <c r="Z7" s="1048"/>
      <c r="AA7" s="1048"/>
      <c r="AB7" s="1048"/>
      <c r="AC7" s="1048"/>
      <c r="AD7" s="1048"/>
      <c r="AE7" s="1048"/>
      <c r="AF7" s="1048"/>
      <c r="AG7" s="1048"/>
      <c r="AH7" s="1048"/>
      <c r="AI7" s="1048"/>
      <c r="AJ7" s="1048"/>
    </row>
    <row r="8" spans="1:44" ht="24.75" customHeight="1">
      <c r="A8" s="1092" t="s">
        <v>155</v>
      </c>
      <c r="B8" s="1093"/>
      <c r="C8" s="1094"/>
      <c r="D8" s="1108"/>
      <c r="E8" s="1109"/>
      <c r="F8" s="1109"/>
      <c r="G8" s="1110"/>
      <c r="H8" s="1111"/>
      <c r="I8" s="1114"/>
      <c r="J8" s="1098" t="s">
        <v>137</v>
      </c>
      <c r="K8" s="1093"/>
      <c r="L8" s="1094"/>
      <c r="M8" s="1108"/>
      <c r="N8" s="1109"/>
      <c r="O8" s="1109"/>
      <c r="P8" s="1110"/>
      <c r="Q8" s="1111"/>
      <c r="R8" s="1112"/>
      <c r="S8" s="1092" t="s">
        <v>155</v>
      </c>
      <c r="T8" s="1093"/>
      <c r="U8" s="1094"/>
      <c r="V8" s="1019" t="s">
        <v>150</v>
      </c>
      <c r="W8" s="1020"/>
      <c r="X8" s="1020"/>
      <c r="Y8" s="1104"/>
      <c r="Z8" s="1021" t="s">
        <v>136</v>
      </c>
      <c r="AA8" s="1099"/>
      <c r="AB8" s="1098" t="s">
        <v>137</v>
      </c>
      <c r="AC8" s="1093"/>
      <c r="AD8" s="1094"/>
      <c r="AE8" s="1019"/>
      <c r="AF8" s="1020"/>
      <c r="AG8" s="1020"/>
      <c r="AH8" s="1104"/>
      <c r="AI8" s="1021"/>
      <c r="AJ8" s="1022"/>
    </row>
    <row r="9" spans="1:44" ht="24.75" customHeight="1">
      <c r="A9" s="1077" t="s">
        <v>156</v>
      </c>
      <c r="B9" s="1029"/>
      <c r="C9" s="1030"/>
      <c r="D9" s="1023"/>
      <c r="E9" s="1024"/>
      <c r="F9" s="1024"/>
      <c r="G9" s="1025"/>
      <c r="H9" s="1026"/>
      <c r="I9" s="1027"/>
      <c r="J9" s="1028" t="s">
        <v>157</v>
      </c>
      <c r="K9" s="1029"/>
      <c r="L9" s="1030"/>
      <c r="M9" s="1023"/>
      <c r="N9" s="1024"/>
      <c r="O9" s="1024"/>
      <c r="P9" s="1025"/>
      <c r="Q9" s="1026"/>
      <c r="R9" s="1084"/>
      <c r="S9" s="1077" t="s">
        <v>156</v>
      </c>
      <c r="T9" s="1029"/>
      <c r="U9" s="1030"/>
      <c r="V9" s="1085" t="s">
        <v>151</v>
      </c>
      <c r="W9" s="1086"/>
      <c r="X9" s="1086"/>
      <c r="Y9" s="1105"/>
      <c r="Z9" s="1087" t="s">
        <v>138</v>
      </c>
      <c r="AA9" s="1088"/>
      <c r="AB9" s="1028" t="s">
        <v>157</v>
      </c>
      <c r="AC9" s="1029"/>
      <c r="AD9" s="1030"/>
      <c r="AE9" s="1085"/>
      <c r="AF9" s="1086"/>
      <c r="AG9" s="1086"/>
      <c r="AH9" s="1105"/>
      <c r="AI9" s="1087"/>
      <c r="AJ9" s="1089"/>
    </row>
    <row r="10" spans="1:44" ht="24.75" customHeight="1">
      <c r="A10" s="1077" t="s">
        <v>137</v>
      </c>
      <c r="B10" s="1029"/>
      <c r="C10" s="1030"/>
      <c r="D10" s="1023"/>
      <c r="E10" s="1024"/>
      <c r="F10" s="1024"/>
      <c r="G10" s="1025"/>
      <c r="H10" s="1026"/>
      <c r="I10" s="1027"/>
      <c r="J10" s="1028" t="s">
        <v>139</v>
      </c>
      <c r="K10" s="1029"/>
      <c r="L10" s="1030"/>
      <c r="M10" s="1023"/>
      <c r="N10" s="1024"/>
      <c r="O10" s="1024"/>
      <c r="P10" s="1025"/>
      <c r="Q10" s="1026"/>
      <c r="R10" s="1084"/>
      <c r="S10" s="1077" t="s">
        <v>137</v>
      </c>
      <c r="T10" s="1029"/>
      <c r="U10" s="1030"/>
      <c r="V10" s="1085"/>
      <c r="W10" s="1086"/>
      <c r="X10" s="1086"/>
      <c r="Y10" s="1105"/>
      <c r="Z10" s="1087"/>
      <c r="AA10" s="1088"/>
      <c r="AB10" s="1028" t="s">
        <v>139</v>
      </c>
      <c r="AC10" s="1029"/>
      <c r="AD10" s="1030"/>
      <c r="AE10" s="1085" t="s">
        <v>152</v>
      </c>
      <c r="AF10" s="1086"/>
      <c r="AG10" s="1086"/>
      <c r="AH10" s="1105"/>
      <c r="AI10" s="1087" t="s">
        <v>153</v>
      </c>
      <c r="AJ10" s="1089"/>
    </row>
    <row r="11" spans="1:44" ht="24.75" customHeight="1" thickBot="1">
      <c r="A11" s="1036" t="s">
        <v>137</v>
      </c>
      <c r="B11" s="1037"/>
      <c r="C11" s="1038"/>
      <c r="D11" s="1069"/>
      <c r="E11" s="1070"/>
      <c r="F11" s="1070"/>
      <c r="G11" s="1071"/>
      <c r="H11" s="1072"/>
      <c r="I11" s="1107"/>
      <c r="J11" s="1065" t="s">
        <v>140</v>
      </c>
      <c r="K11" s="1037"/>
      <c r="L11" s="1038"/>
      <c r="M11" s="1069"/>
      <c r="N11" s="1070"/>
      <c r="O11" s="1070"/>
      <c r="P11" s="1071"/>
      <c r="Q11" s="1072"/>
      <c r="R11" s="1073"/>
      <c r="S11" s="1036" t="s">
        <v>137</v>
      </c>
      <c r="T11" s="1037"/>
      <c r="U11" s="1038"/>
      <c r="V11" s="1056"/>
      <c r="W11" s="1057"/>
      <c r="X11" s="1057"/>
      <c r="Y11" s="1106"/>
      <c r="Z11" s="1058"/>
      <c r="AA11" s="1059"/>
      <c r="AB11" s="1065" t="s">
        <v>140</v>
      </c>
      <c r="AC11" s="1037"/>
      <c r="AD11" s="1038"/>
      <c r="AE11" s="1056" t="s">
        <v>154</v>
      </c>
      <c r="AF11" s="1057"/>
      <c r="AG11" s="1057"/>
      <c r="AH11" s="1106"/>
      <c r="AI11" s="1058" t="s">
        <v>141</v>
      </c>
      <c r="AJ11" s="1060"/>
    </row>
    <row r="12" spans="1:44" ht="13.5" customHeight="1">
      <c r="A12" s="10"/>
      <c r="N12" s="1061" t="s">
        <v>158</v>
      </c>
      <c r="O12" s="1061"/>
      <c r="P12" s="1061"/>
      <c r="Q12" s="1061"/>
      <c r="R12" s="1061"/>
      <c r="S12" s="10"/>
      <c r="AF12" s="1061" t="s">
        <v>158</v>
      </c>
      <c r="AG12" s="1061"/>
      <c r="AH12" s="1061"/>
      <c r="AI12" s="1061"/>
      <c r="AJ12" s="1061"/>
    </row>
    <row r="13" spans="1:44" ht="18.899999999999999" customHeight="1">
      <c r="A13" s="1040" t="s">
        <v>432</v>
      </c>
      <c r="B13" s="1040"/>
      <c r="C13" s="1040"/>
      <c r="D13" s="1040"/>
      <c r="E13" s="1040"/>
      <c r="F13" s="1040"/>
      <c r="G13" s="1040"/>
      <c r="H13" s="1040"/>
      <c r="I13" s="1040"/>
      <c r="J13" s="1040"/>
      <c r="K13" s="1040"/>
      <c r="L13" s="1040"/>
      <c r="M13" s="1040"/>
      <c r="S13" s="1040" t="s">
        <v>432</v>
      </c>
      <c r="T13" s="1040"/>
      <c r="U13" s="1040"/>
      <c r="V13" s="1040"/>
      <c r="W13" s="1040"/>
      <c r="X13" s="1040"/>
      <c r="Y13" s="1040"/>
      <c r="Z13" s="1040"/>
      <c r="AA13" s="1040"/>
      <c r="AB13" s="1040"/>
      <c r="AC13" s="1040"/>
      <c r="AD13" s="1040"/>
      <c r="AE13" s="1040"/>
      <c r="AM13" t="s">
        <v>434</v>
      </c>
    </row>
    <row r="14" spans="1:44" ht="18.899999999999999" customHeight="1">
      <c r="A14" s="227" t="s">
        <v>343</v>
      </c>
      <c r="B14" s="1015" t="s">
        <v>143</v>
      </c>
      <c r="C14" s="1015"/>
      <c r="D14" s="1015"/>
      <c r="E14" s="1015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6"/>
      <c r="S14" s="227" t="s">
        <v>343</v>
      </c>
      <c r="T14" s="1015" t="s">
        <v>143</v>
      </c>
      <c r="U14" s="1015"/>
      <c r="V14" s="1015"/>
      <c r="W14" s="1015"/>
      <c r="X14" s="1015"/>
      <c r="Y14" s="1015"/>
      <c r="Z14" s="1015"/>
      <c r="AA14" s="1015"/>
      <c r="AB14" s="1015"/>
      <c r="AC14" s="1015"/>
      <c r="AD14" s="1015"/>
      <c r="AE14" s="1015"/>
      <c r="AF14" s="1015"/>
      <c r="AG14" s="1015"/>
      <c r="AH14" s="1015"/>
      <c r="AI14" s="1015"/>
      <c r="AJ14" s="1016"/>
      <c r="AM14" t="s">
        <v>433</v>
      </c>
    </row>
    <row r="15" spans="1:44" ht="18.899999999999999" customHeight="1">
      <c r="A15" s="227" t="s">
        <v>343</v>
      </c>
      <c r="B15" s="1017" t="s">
        <v>144</v>
      </c>
      <c r="C15" s="1017"/>
      <c r="D15" s="1017"/>
      <c r="E15" s="1017"/>
      <c r="F15" s="1017"/>
      <c r="G15" s="1017"/>
      <c r="H15" s="1017"/>
      <c r="I15" s="1017"/>
      <c r="J15" s="1017"/>
      <c r="K15" s="1017"/>
      <c r="L15" s="1017"/>
      <c r="M15" s="1017"/>
      <c r="N15" s="1017"/>
      <c r="O15" s="1017"/>
      <c r="P15" s="1017"/>
      <c r="Q15" s="1017"/>
      <c r="R15" s="1018"/>
      <c r="S15" s="227" t="s">
        <v>343</v>
      </c>
      <c r="T15" s="1017" t="s">
        <v>144</v>
      </c>
      <c r="U15" s="1017"/>
      <c r="V15" s="1017"/>
      <c r="W15" s="1017"/>
      <c r="X15" s="1017"/>
      <c r="Y15" s="1017"/>
      <c r="Z15" s="1017"/>
      <c r="AA15" s="1017"/>
      <c r="AB15" s="1017"/>
      <c r="AC15" s="1017"/>
      <c r="AD15" s="1017"/>
      <c r="AE15" s="1017"/>
      <c r="AF15" s="1017"/>
      <c r="AG15" s="1017"/>
      <c r="AH15" s="1017"/>
      <c r="AI15" s="1017"/>
      <c r="AJ15" s="1018"/>
    </row>
    <row r="16" spans="1:44" ht="18.75" customHeight="1">
      <c r="A16" s="227" t="s">
        <v>343</v>
      </c>
      <c r="B16" s="1015" t="s">
        <v>145</v>
      </c>
      <c r="C16" s="1015"/>
      <c r="D16" s="1015"/>
      <c r="E16" s="1015"/>
      <c r="F16" s="1015"/>
      <c r="G16" s="1015"/>
      <c r="H16" s="1015"/>
      <c r="I16" s="1015"/>
      <c r="J16" s="1015"/>
      <c r="K16" s="1015"/>
      <c r="L16" s="1015"/>
      <c r="M16" s="1015"/>
      <c r="N16" s="1015"/>
      <c r="O16" s="1015"/>
      <c r="P16" s="1015"/>
      <c r="Q16" s="1015"/>
      <c r="R16" s="1016"/>
      <c r="S16" s="227" t="s">
        <v>343</v>
      </c>
      <c r="T16" s="1015" t="s">
        <v>145</v>
      </c>
      <c r="U16" s="1015"/>
      <c r="V16" s="1015"/>
      <c r="W16" s="1015"/>
      <c r="X16" s="1015"/>
      <c r="Y16" s="1015"/>
      <c r="Z16" s="1015"/>
      <c r="AA16" s="1015"/>
      <c r="AB16" s="1015"/>
      <c r="AC16" s="1015"/>
      <c r="AD16" s="1015"/>
      <c r="AE16" s="1015"/>
      <c r="AF16" s="1015"/>
      <c r="AG16" s="1015"/>
      <c r="AH16" s="1015"/>
      <c r="AI16" s="1015"/>
      <c r="AJ16" s="1016"/>
    </row>
    <row r="17" spans="1:36" ht="29.25" customHeight="1">
      <c r="A17" s="1113" t="s">
        <v>96</v>
      </c>
      <c r="B17" s="1113"/>
      <c r="C17" s="1113"/>
      <c r="D17" s="1113"/>
      <c r="E17" s="1113"/>
      <c r="F17" s="1113"/>
      <c r="G17" s="1113"/>
      <c r="H17" s="1113"/>
      <c r="I17" s="1113"/>
      <c r="J17" s="1113"/>
      <c r="K17" s="1113"/>
      <c r="L17" s="1113"/>
      <c r="M17" s="1113"/>
      <c r="N17" s="1113"/>
      <c r="O17" s="1113"/>
      <c r="P17" s="1113"/>
      <c r="Q17" s="1113"/>
      <c r="R17" s="1113"/>
      <c r="S17" s="1101" t="s">
        <v>96</v>
      </c>
      <c r="T17" s="1101"/>
      <c r="U17" s="1101"/>
      <c r="V17" s="1101"/>
      <c r="W17" s="1101"/>
      <c r="X17" s="1101"/>
      <c r="Y17" s="1101"/>
      <c r="Z17" s="1101"/>
      <c r="AA17" s="1101"/>
      <c r="AB17" s="1101"/>
      <c r="AC17" s="1101"/>
      <c r="AD17" s="1101"/>
      <c r="AE17" s="1101"/>
      <c r="AF17" s="1101"/>
      <c r="AG17" s="1101"/>
      <c r="AH17" s="1101"/>
      <c r="AI17" s="1101"/>
      <c r="AJ17" s="1101"/>
    </row>
    <row r="18" spans="1:36" ht="18.75" customHeight="1">
      <c r="A18" s="1066"/>
      <c r="B18" s="1066"/>
      <c r="C18" s="1066"/>
      <c r="D18" s="1066"/>
      <c r="E18" s="1066"/>
      <c r="F18" s="1066"/>
      <c r="G18" s="1066"/>
      <c r="H18" s="1066"/>
      <c r="I18" s="1066"/>
      <c r="J18" s="1066"/>
      <c r="K18" s="1066"/>
      <c r="L18" s="1066"/>
      <c r="M18" s="1066"/>
      <c r="N18" s="1066"/>
      <c r="O18" s="1066"/>
      <c r="P18" s="1066"/>
      <c r="Q18" s="1066"/>
      <c r="R18" s="1066"/>
      <c r="S18" s="1051"/>
      <c r="T18" s="1052"/>
      <c r="U18" s="1052"/>
      <c r="V18" s="1052"/>
      <c r="W18" s="1052"/>
      <c r="X18" s="1052"/>
      <c r="Y18" s="1052"/>
      <c r="Z18" s="1052"/>
      <c r="AA18" s="1052"/>
      <c r="AB18" s="1052"/>
      <c r="AC18" s="1052"/>
      <c r="AD18" s="1052"/>
      <c r="AE18" s="1052"/>
      <c r="AF18" s="1052"/>
      <c r="AG18" s="1052"/>
      <c r="AH18" s="1052"/>
      <c r="AI18" s="1052"/>
      <c r="AJ18" s="1053"/>
    </row>
    <row r="19" spans="1:36" ht="23.25" customHeight="1">
      <c r="A19" s="1067" t="s">
        <v>97</v>
      </c>
      <c r="B19" s="1068"/>
      <c r="C19" s="1068"/>
      <c r="D19" s="1068"/>
      <c r="E19" s="1068"/>
      <c r="F19" s="1068"/>
      <c r="G19" s="1068"/>
      <c r="H19" s="1068"/>
      <c r="S19" s="1054" t="s">
        <v>97</v>
      </c>
      <c r="T19" s="1054"/>
      <c r="U19" s="1054"/>
      <c r="V19" s="1054"/>
      <c r="W19" s="1054"/>
      <c r="X19" s="1054"/>
      <c r="Y19" s="1054"/>
      <c r="Z19" s="1054"/>
    </row>
    <row r="20" spans="1:36" ht="23.25" customHeight="1">
      <c r="A20" s="1081" t="s">
        <v>98</v>
      </c>
      <c r="B20" s="1081"/>
      <c r="C20" s="1081" t="s">
        <v>99</v>
      </c>
      <c r="D20" s="1081"/>
      <c r="E20" s="1082" t="s">
        <v>147</v>
      </c>
      <c r="F20" s="1082"/>
      <c r="G20" s="1082"/>
      <c r="H20" s="1082"/>
      <c r="I20" s="1082"/>
      <c r="J20" s="1082"/>
      <c r="K20" s="1082"/>
      <c r="L20" s="1082"/>
      <c r="M20" s="1082"/>
      <c r="N20" s="1082"/>
      <c r="O20" s="1082"/>
      <c r="P20" s="1082"/>
      <c r="Q20" s="1083" t="s">
        <v>100</v>
      </c>
      <c r="R20" s="1083"/>
      <c r="S20" s="1081" t="s">
        <v>98</v>
      </c>
      <c r="T20" s="1081"/>
      <c r="U20" s="1102" t="s">
        <v>99</v>
      </c>
      <c r="V20" s="1103"/>
      <c r="W20" s="1082" t="s">
        <v>147</v>
      </c>
      <c r="X20" s="1082"/>
      <c r="Y20" s="1082"/>
      <c r="Z20" s="1082"/>
      <c r="AA20" s="1082"/>
      <c r="AB20" s="1082"/>
      <c r="AC20" s="1082"/>
      <c r="AD20" s="1082"/>
      <c r="AE20" s="1082"/>
      <c r="AF20" s="1082"/>
      <c r="AG20" s="1082"/>
      <c r="AH20" s="1082"/>
      <c r="AI20" s="1083" t="s">
        <v>100</v>
      </c>
      <c r="AJ20" s="1083"/>
    </row>
    <row r="21" spans="1:36" ht="23.25" customHeight="1">
      <c r="A21" s="1045">
        <v>0.36805555555555558</v>
      </c>
      <c r="B21" s="1045"/>
      <c r="C21" s="1045">
        <v>0.53472222222222221</v>
      </c>
      <c r="D21" s="1045"/>
      <c r="E21" s="1043" t="s">
        <v>101</v>
      </c>
      <c r="F21" s="1043"/>
      <c r="G21" s="1043"/>
      <c r="H21" s="1043"/>
      <c r="I21" s="1043"/>
      <c r="J21" s="1043"/>
      <c r="K21" s="1043"/>
      <c r="L21" s="1043"/>
      <c r="M21" s="1043"/>
      <c r="N21" s="1043"/>
      <c r="O21" s="1043"/>
      <c r="P21" s="1043"/>
      <c r="Q21" s="1044">
        <v>10</v>
      </c>
      <c r="R21" s="1044"/>
      <c r="S21" s="1045">
        <v>0.36805555555555558</v>
      </c>
      <c r="T21" s="1045"/>
      <c r="U21" s="1041">
        <v>0.53472222222222221</v>
      </c>
      <c r="V21" s="1042"/>
      <c r="W21" s="1043" t="s">
        <v>101</v>
      </c>
      <c r="X21" s="1043"/>
      <c r="Y21" s="1043"/>
      <c r="Z21" s="1043"/>
      <c r="AA21" s="1043"/>
      <c r="AB21" s="1043"/>
      <c r="AC21" s="1043"/>
      <c r="AD21" s="1043"/>
      <c r="AE21" s="1043"/>
      <c r="AF21" s="1043"/>
      <c r="AG21" s="1043"/>
      <c r="AH21" s="1043"/>
      <c r="AI21" s="1044">
        <v>10</v>
      </c>
      <c r="AJ21" s="1044"/>
    </row>
    <row r="22" spans="1:36" ht="23.25" customHeight="1">
      <c r="A22" s="1045">
        <v>0.375</v>
      </c>
      <c r="B22" s="1045"/>
      <c r="C22" s="1045">
        <v>0.54166666666666663</v>
      </c>
      <c r="D22" s="1045"/>
      <c r="E22" s="1100" t="s">
        <v>102</v>
      </c>
      <c r="F22" s="1100"/>
      <c r="G22" s="1100"/>
      <c r="H22" s="1100"/>
      <c r="I22" s="1100"/>
      <c r="J22" s="1100"/>
      <c r="K22" s="1100"/>
      <c r="L22" s="1100"/>
      <c r="M22" s="1100"/>
      <c r="N22" s="1100"/>
      <c r="O22" s="1100"/>
      <c r="P22" s="1100"/>
      <c r="Q22" s="1044">
        <v>15</v>
      </c>
      <c r="R22" s="1044"/>
      <c r="S22" s="1045">
        <v>0.375</v>
      </c>
      <c r="T22" s="1045"/>
      <c r="U22" s="1041">
        <v>0.54166666666666663</v>
      </c>
      <c r="V22" s="1042"/>
      <c r="W22" s="1100" t="s">
        <v>102</v>
      </c>
      <c r="X22" s="1100"/>
      <c r="Y22" s="1100"/>
      <c r="Z22" s="1100"/>
      <c r="AA22" s="1100"/>
      <c r="AB22" s="1100"/>
      <c r="AC22" s="1100"/>
      <c r="AD22" s="1100"/>
      <c r="AE22" s="1100"/>
      <c r="AF22" s="1100"/>
      <c r="AG22" s="1100"/>
      <c r="AH22" s="1100"/>
      <c r="AI22" s="1044">
        <v>15</v>
      </c>
      <c r="AJ22" s="1044"/>
    </row>
    <row r="23" spans="1:36" ht="23.25" customHeight="1">
      <c r="A23" s="1045">
        <v>0.38541666666666669</v>
      </c>
      <c r="B23" s="1045"/>
      <c r="C23" s="1045">
        <v>0.55208333333333337</v>
      </c>
      <c r="D23" s="1045"/>
      <c r="E23" s="1043" t="s">
        <v>103</v>
      </c>
      <c r="F23" s="1043"/>
      <c r="G23" s="1043"/>
      <c r="H23" s="1043"/>
      <c r="I23" s="1043"/>
      <c r="J23" s="1043"/>
      <c r="K23" s="1043"/>
      <c r="L23" s="1043"/>
      <c r="M23" s="1043"/>
      <c r="N23" s="1043"/>
      <c r="O23" s="1043"/>
      <c r="P23" s="1043"/>
      <c r="Q23" s="1044">
        <v>15</v>
      </c>
      <c r="R23" s="1044"/>
      <c r="S23" s="1045">
        <v>0.38541666666666669</v>
      </c>
      <c r="T23" s="1045"/>
      <c r="U23" s="1041">
        <v>0.55208333333333337</v>
      </c>
      <c r="V23" s="1042"/>
      <c r="W23" s="1043" t="s">
        <v>103</v>
      </c>
      <c r="X23" s="1043"/>
      <c r="Y23" s="1043"/>
      <c r="Z23" s="1043"/>
      <c r="AA23" s="1043"/>
      <c r="AB23" s="1043"/>
      <c r="AC23" s="1043"/>
      <c r="AD23" s="1043"/>
      <c r="AE23" s="1043"/>
      <c r="AF23" s="1043"/>
      <c r="AG23" s="1043"/>
      <c r="AH23" s="1043"/>
      <c r="AI23" s="1044">
        <v>15</v>
      </c>
      <c r="AJ23" s="1044"/>
    </row>
    <row r="24" spans="1:36" ht="23.25" customHeight="1">
      <c r="A24" s="1045">
        <v>0.39583333333333331</v>
      </c>
      <c r="B24" s="1045"/>
      <c r="C24" s="1045">
        <v>0.5625</v>
      </c>
      <c r="D24" s="1045"/>
      <c r="E24" s="1100" t="s">
        <v>146</v>
      </c>
      <c r="F24" s="1100"/>
      <c r="G24" s="1100"/>
      <c r="H24" s="1100"/>
      <c r="I24" s="1100"/>
      <c r="J24" s="1100"/>
      <c r="K24" s="1100"/>
      <c r="L24" s="1100"/>
      <c r="M24" s="1100"/>
      <c r="N24" s="1100"/>
      <c r="O24" s="1100"/>
      <c r="P24" s="1100"/>
      <c r="Q24" s="1044">
        <v>20</v>
      </c>
      <c r="R24" s="1044"/>
      <c r="S24" s="1045">
        <v>0.39583333333333331</v>
      </c>
      <c r="T24" s="1045"/>
      <c r="U24" s="1041">
        <v>0.5625</v>
      </c>
      <c r="V24" s="1042"/>
      <c r="W24" s="1100" t="s">
        <v>146</v>
      </c>
      <c r="X24" s="1100"/>
      <c r="Y24" s="1100"/>
      <c r="Z24" s="1100"/>
      <c r="AA24" s="1100"/>
      <c r="AB24" s="1100"/>
      <c r="AC24" s="1100"/>
      <c r="AD24" s="1100"/>
      <c r="AE24" s="1100"/>
      <c r="AF24" s="1100"/>
      <c r="AG24" s="1100"/>
      <c r="AH24" s="1100"/>
      <c r="AI24" s="1044">
        <v>20</v>
      </c>
      <c r="AJ24" s="1044"/>
    </row>
    <row r="25" spans="1:36" ht="23.25" customHeight="1">
      <c r="A25" s="1045">
        <v>0.40972222222222227</v>
      </c>
      <c r="B25" s="1045"/>
      <c r="C25" s="1045">
        <v>0.57638888888888895</v>
      </c>
      <c r="D25" s="1045"/>
      <c r="E25" s="1043" t="s">
        <v>104</v>
      </c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4">
        <v>30</v>
      </c>
      <c r="R25" s="1044"/>
      <c r="S25" s="1045">
        <v>0.40972222222222227</v>
      </c>
      <c r="T25" s="1045"/>
      <c r="U25" s="1041">
        <v>0.57638888888888895</v>
      </c>
      <c r="V25" s="1042"/>
      <c r="W25" s="1043" t="s">
        <v>104</v>
      </c>
      <c r="X25" s="1043"/>
      <c r="Y25" s="1043"/>
      <c r="Z25" s="1043"/>
      <c r="AA25" s="1043"/>
      <c r="AB25" s="1043"/>
      <c r="AC25" s="1043"/>
      <c r="AD25" s="1043"/>
      <c r="AE25" s="1043"/>
      <c r="AF25" s="1043"/>
      <c r="AG25" s="1043"/>
      <c r="AH25" s="1043"/>
      <c r="AI25" s="1044">
        <v>30</v>
      </c>
      <c r="AJ25" s="1044"/>
    </row>
    <row r="26" spans="1:36" ht="23.25" customHeight="1">
      <c r="A26" s="1045">
        <v>0.43055555555555558</v>
      </c>
      <c r="B26" s="1045"/>
      <c r="C26" s="1045">
        <v>0.59722222222222221</v>
      </c>
      <c r="D26" s="1045"/>
      <c r="E26" s="1043" t="s">
        <v>105</v>
      </c>
      <c r="F26" s="1043"/>
      <c r="G26" s="1043"/>
      <c r="H26" s="1043"/>
      <c r="I26" s="1043"/>
      <c r="J26" s="1043"/>
      <c r="K26" s="1043"/>
      <c r="L26" s="1043"/>
      <c r="M26" s="1043"/>
      <c r="N26" s="1043"/>
      <c r="O26" s="1043"/>
      <c r="P26" s="1043"/>
      <c r="Q26" s="1044">
        <v>10</v>
      </c>
      <c r="R26" s="1044"/>
      <c r="S26" s="1045">
        <v>0.43055555555555558</v>
      </c>
      <c r="T26" s="1045"/>
      <c r="U26" s="1041">
        <v>0.59722222222222221</v>
      </c>
      <c r="V26" s="1042"/>
      <c r="W26" s="1043" t="s">
        <v>105</v>
      </c>
      <c r="X26" s="1043"/>
      <c r="Y26" s="1043"/>
      <c r="Z26" s="1043"/>
      <c r="AA26" s="1043"/>
      <c r="AB26" s="1043"/>
      <c r="AC26" s="1043"/>
      <c r="AD26" s="1043"/>
      <c r="AE26" s="1043"/>
      <c r="AF26" s="1043"/>
      <c r="AG26" s="1043"/>
      <c r="AH26" s="1043"/>
      <c r="AI26" s="1044">
        <v>10</v>
      </c>
      <c r="AJ26" s="1044"/>
    </row>
    <row r="27" spans="1:36" ht="23.25" customHeight="1">
      <c r="A27" s="1045">
        <v>0.4375</v>
      </c>
      <c r="B27" s="1045"/>
      <c r="C27" s="1045">
        <v>0.60416666666666663</v>
      </c>
      <c r="D27" s="1045"/>
      <c r="E27" s="1043" t="s">
        <v>106</v>
      </c>
      <c r="F27" s="1043"/>
      <c r="G27" s="1043"/>
      <c r="H27" s="1043"/>
      <c r="I27" s="1043"/>
      <c r="J27" s="1043"/>
      <c r="K27" s="1043"/>
      <c r="L27" s="1043"/>
      <c r="M27" s="1043"/>
      <c r="N27" s="1043"/>
      <c r="O27" s="1043"/>
      <c r="P27" s="1043"/>
      <c r="Q27" s="1044">
        <v>30</v>
      </c>
      <c r="R27" s="1044"/>
      <c r="S27" s="1045">
        <v>0.4375</v>
      </c>
      <c r="T27" s="1045"/>
      <c r="U27" s="1041">
        <v>0.60416666666666663</v>
      </c>
      <c r="V27" s="1042"/>
      <c r="W27" s="1043" t="s">
        <v>106</v>
      </c>
      <c r="X27" s="1043"/>
      <c r="Y27" s="1043"/>
      <c r="Z27" s="1043"/>
      <c r="AA27" s="1043"/>
      <c r="AB27" s="1043"/>
      <c r="AC27" s="1043"/>
      <c r="AD27" s="1043"/>
      <c r="AE27" s="1043"/>
      <c r="AF27" s="1043"/>
      <c r="AG27" s="1043"/>
      <c r="AH27" s="1043"/>
      <c r="AI27" s="1044">
        <v>30</v>
      </c>
      <c r="AJ27" s="1044"/>
    </row>
    <row r="28" spans="1:36" ht="23.25" customHeight="1">
      <c r="A28" s="1045">
        <v>0.45833333333333331</v>
      </c>
      <c r="B28" s="1045"/>
      <c r="C28" s="1045">
        <v>0.625</v>
      </c>
      <c r="D28" s="1045"/>
      <c r="E28" s="1043" t="s">
        <v>107</v>
      </c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4">
        <v>15</v>
      </c>
      <c r="R28" s="1044"/>
      <c r="S28" s="1045">
        <v>0.45833333333333331</v>
      </c>
      <c r="T28" s="1045"/>
      <c r="U28" s="1041">
        <v>0.625</v>
      </c>
      <c r="V28" s="1042"/>
      <c r="W28" s="1043" t="s">
        <v>107</v>
      </c>
      <c r="X28" s="1043"/>
      <c r="Y28" s="1043"/>
      <c r="Z28" s="1043"/>
      <c r="AA28" s="1043"/>
      <c r="AB28" s="1043"/>
      <c r="AC28" s="1043"/>
      <c r="AD28" s="1043"/>
      <c r="AE28" s="1043"/>
      <c r="AF28" s="1043"/>
      <c r="AG28" s="1043"/>
      <c r="AH28" s="1043"/>
      <c r="AI28" s="1044">
        <v>15</v>
      </c>
      <c r="AJ28" s="1044"/>
    </row>
    <row r="29" spans="1:36" ht="23.25" customHeight="1">
      <c r="A29" s="1045">
        <v>0.46875</v>
      </c>
      <c r="B29" s="1045"/>
      <c r="C29" s="1045">
        <v>0.63541666666666663</v>
      </c>
      <c r="D29" s="1045"/>
      <c r="E29" s="1043" t="s">
        <v>108</v>
      </c>
      <c r="F29" s="1043"/>
      <c r="G29" s="1043"/>
      <c r="H29" s="1043"/>
      <c r="I29" s="1043"/>
      <c r="J29" s="1043"/>
      <c r="K29" s="1043"/>
      <c r="L29" s="1043"/>
      <c r="M29" s="1043"/>
      <c r="N29" s="1043"/>
      <c r="O29" s="1043"/>
      <c r="P29" s="1043"/>
      <c r="Q29" s="1044">
        <v>10</v>
      </c>
      <c r="R29" s="1044"/>
      <c r="S29" s="1045">
        <v>0.46875</v>
      </c>
      <c r="T29" s="1045"/>
      <c r="U29" s="1041">
        <v>0.63541666666666663</v>
      </c>
      <c r="V29" s="1042"/>
      <c r="W29" s="1043" t="s">
        <v>108</v>
      </c>
      <c r="X29" s="1043"/>
      <c r="Y29" s="1043"/>
      <c r="Z29" s="1043"/>
      <c r="AA29" s="1043"/>
      <c r="AB29" s="1043"/>
      <c r="AC29" s="1043"/>
      <c r="AD29" s="1043"/>
      <c r="AE29" s="1043"/>
      <c r="AF29" s="1043"/>
      <c r="AG29" s="1043"/>
      <c r="AH29" s="1043"/>
      <c r="AI29" s="1044">
        <v>10</v>
      </c>
      <c r="AJ29" s="1044"/>
    </row>
    <row r="30" spans="1:36" ht="23.25" customHeight="1">
      <c r="A30" s="1045">
        <v>0.47569444444444442</v>
      </c>
      <c r="B30" s="1045"/>
      <c r="C30" s="1045">
        <v>0.64236111111111105</v>
      </c>
      <c r="D30" s="1045"/>
      <c r="E30" s="1043" t="s">
        <v>109</v>
      </c>
      <c r="F30" s="1043"/>
      <c r="G30" s="1043"/>
      <c r="H30" s="1043"/>
      <c r="I30" s="1043"/>
      <c r="J30" s="1043"/>
      <c r="K30" s="1043"/>
      <c r="L30" s="1043"/>
      <c r="M30" s="1043"/>
      <c r="N30" s="1043"/>
      <c r="O30" s="1043"/>
      <c r="P30" s="1043"/>
      <c r="Q30" s="1044">
        <v>15</v>
      </c>
      <c r="R30" s="1044"/>
      <c r="S30" s="1045">
        <v>0.47569444444444442</v>
      </c>
      <c r="T30" s="1045"/>
      <c r="U30" s="1041">
        <v>0.64236111111111105</v>
      </c>
      <c r="V30" s="1042"/>
      <c r="W30" s="1043" t="s">
        <v>109</v>
      </c>
      <c r="X30" s="1043"/>
      <c r="Y30" s="1043"/>
      <c r="Z30" s="1043"/>
      <c r="AA30" s="1043"/>
      <c r="AB30" s="1043"/>
      <c r="AC30" s="1043"/>
      <c r="AD30" s="1043"/>
      <c r="AE30" s="1043"/>
      <c r="AF30" s="1043"/>
      <c r="AG30" s="1043"/>
      <c r="AH30" s="1043"/>
      <c r="AI30" s="1044">
        <v>15</v>
      </c>
      <c r="AJ30" s="1044"/>
    </row>
    <row r="31" spans="1:36" ht="23.25" customHeight="1">
      <c r="A31" s="1045">
        <v>0.4861111111111111</v>
      </c>
      <c r="B31" s="1045"/>
      <c r="C31" s="1045">
        <v>0.65277777777777779</v>
      </c>
      <c r="D31" s="1045"/>
      <c r="E31" s="1043" t="s">
        <v>110</v>
      </c>
      <c r="F31" s="1043"/>
      <c r="G31" s="1043"/>
      <c r="H31" s="1043"/>
      <c r="I31" s="1043"/>
      <c r="J31" s="1043"/>
      <c r="K31" s="1043"/>
      <c r="L31" s="1043"/>
      <c r="M31" s="1043"/>
      <c r="N31" s="1043"/>
      <c r="O31" s="1043"/>
      <c r="P31" s="1043"/>
      <c r="Q31" s="1044">
        <v>10</v>
      </c>
      <c r="R31" s="1044"/>
      <c r="S31" s="1045">
        <v>0.4861111111111111</v>
      </c>
      <c r="T31" s="1045"/>
      <c r="U31" s="1041">
        <v>0.65277777777777779</v>
      </c>
      <c r="V31" s="1042"/>
      <c r="W31" s="1043" t="s">
        <v>110</v>
      </c>
      <c r="X31" s="1043"/>
      <c r="Y31" s="1043"/>
      <c r="Z31" s="1043"/>
      <c r="AA31" s="1043"/>
      <c r="AB31" s="1043"/>
      <c r="AC31" s="1043"/>
      <c r="AD31" s="1043"/>
      <c r="AE31" s="1043"/>
      <c r="AF31" s="1043"/>
      <c r="AG31" s="1043"/>
      <c r="AH31" s="1043"/>
      <c r="AI31" s="1044">
        <v>10</v>
      </c>
      <c r="AJ31" s="1044"/>
    </row>
    <row r="32" spans="1:36" ht="18.75" customHeight="1">
      <c r="A32" s="1045">
        <v>0.49305555555555558</v>
      </c>
      <c r="B32" s="1045"/>
      <c r="C32" s="1045">
        <v>0.65972222222222221</v>
      </c>
      <c r="D32" s="1045"/>
      <c r="E32" s="1043" t="s">
        <v>111</v>
      </c>
      <c r="F32" s="1043"/>
      <c r="G32" s="1043"/>
      <c r="H32" s="1043"/>
      <c r="I32" s="1043"/>
      <c r="J32" s="1043"/>
      <c r="K32" s="1043"/>
      <c r="L32" s="1043"/>
      <c r="M32" s="1043"/>
      <c r="N32" s="1043"/>
      <c r="O32" s="1043"/>
      <c r="P32" s="1043"/>
      <c r="Q32" s="1044"/>
      <c r="R32" s="1044"/>
      <c r="S32" s="1045">
        <v>0.49305555555555558</v>
      </c>
      <c r="T32" s="1045"/>
      <c r="U32" s="1041">
        <v>0.65972222222222221</v>
      </c>
      <c r="V32" s="1042"/>
      <c r="W32" s="1043" t="s">
        <v>111</v>
      </c>
      <c r="X32" s="1043"/>
      <c r="Y32" s="1043"/>
      <c r="Z32" s="1043"/>
      <c r="AA32" s="1043"/>
      <c r="AB32" s="1043"/>
      <c r="AC32" s="1043"/>
      <c r="AD32" s="1043"/>
      <c r="AE32" s="1043"/>
      <c r="AF32" s="1043"/>
      <c r="AG32" s="1043"/>
      <c r="AH32" s="1043"/>
      <c r="AI32" s="1044"/>
      <c r="AJ32" s="1044"/>
    </row>
    <row r="33" spans="1:39" ht="18.75" customHeight="1">
      <c r="A33" s="1032" t="s">
        <v>112</v>
      </c>
      <c r="B33" s="1032"/>
      <c r="C33" s="1032"/>
      <c r="D33" s="1032"/>
      <c r="E33" s="1032"/>
      <c r="F33" s="1032"/>
      <c r="G33" s="1032"/>
      <c r="H33" s="1032"/>
      <c r="I33" s="1032"/>
      <c r="J33" s="1032"/>
      <c r="K33" s="1032"/>
      <c r="L33" s="1032"/>
      <c r="M33" s="1032"/>
      <c r="N33" s="1032"/>
      <c r="O33" s="1032"/>
      <c r="P33" s="1032"/>
      <c r="Q33" s="1032"/>
      <c r="R33" s="1032"/>
      <c r="S33" s="1032" t="s">
        <v>112</v>
      </c>
      <c r="T33" s="1032"/>
      <c r="U33" s="1032"/>
      <c r="V33" s="1032"/>
      <c r="W33" s="1032"/>
      <c r="X33" s="1032"/>
      <c r="Y33" s="1032"/>
      <c r="Z33" s="1032"/>
      <c r="AA33" s="1032"/>
      <c r="AB33" s="1032"/>
      <c r="AC33" s="1032"/>
      <c r="AD33" s="1032"/>
      <c r="AE33" s="1032"/>
      <c r="AF33" s="1032"/>
      <c r="AG33" s="1032"/>
      <c r="AH33" s="1032"/>
      <c r="AI33" s="1032"/>
      <c r="AJ33" s="1032"/>
    </row>
    <row r="34" spans="1:39" ht="18.75" customHeight="1">
      <c r="A34" s="1031" t="s">
        <v>113</v>
      </c>
      <c r="B34" s="1031"/>
      <c r="C34" s="1031"/>
      <c r="D34" s="1031"/>
      <c r="E34" s="1031"/>
      <c r="F34" s="1031"/>
      <c r="G34" s="1031"/>
      <c r="H34" s="1031"/>
      <c r="I34" s="1031"/>
      <c r="J34" s="1031"/>
      <c r="K34" s="1031"/>
      <c r="L34" s="1031"/>
      <c r="M34" s="1031"/>
      <c r="N34" s="1031"/>
      <c r="O34" s="1031"/>
      <c r="P34" s="1031"/>
      <c r="Q34" s="1031"/>
      <c r="R34" s="1031"/>
      <c r="S34" s="1031" t="s">
        <v>113</v>
      </c>
      <c r="T34" s="1031"/>
      <c r="U34" s="1031"/>
      <c r="V34" s="1031"/>
      <c r="W34" s="1031"/>
      <c r="X34" s="1031"/>
      <c r="Y34" s="1031"/>
      <c r="Z34" s="1031"/>
      <c r="AA34" s="1031"/>
      <c r="AB34" s="1031"/>
      <c r="AC34" s="1031"/>
      <c r="AD34" s="1031"/>
      <c r="AE34" s="1031"/>
      <c r="AF34" s="1031"/>
      <c r="AG34" s="1031"/>
      <c r="AH34" s="1031"/>
      <c r="AI34" s="1031"/>
      <c r="AJ34" s="1031"/>
    </row>
    <row r="35" spans="1:39" ht="18.75" customHeight="1">
      <c r="A35" s="1031" t="s">
        <v>114</v>
      </c>
      <c r="B35" s="1031"/>
      <c r="C35" s="1031"/>
      <c r="D35" s="1031"/>
      <c r="E35" s="1031"/>
      <c r="F35" s="1031"/>
      <c r="G35" s="1031"/>
      <c r="H35" s="1031"/>
      <c r="I35" s="1031"/>
      <c r="J35" s="1031"/>
      <c r="K35" s="1031"/>
      <c r="L35" s="1031"/>
      <c r="M35" s="1031"/>
      <c r="N35" s="1031"/>
      <c r="O35" s="1031"/>
      <c r="P35" s="1031"/>
      <c r="Q35" s="1031"/>
      <c r="R35" s="1031"/>
      <c r="S35" s="1031" t="s">
        <v>114</v>
      </c>
      <c r="T35" s="1031"/>
      <c r="U35" s="1031"/>
      <c r="V35" s="1031"/>
      <c r="W35" s="1031"/>
      <c r="X35" s="1031"/>
      <c r="Y35" s="1031"/>
      <c r="Z35" s="1031"/>
      <c r="AA35" s="1031"/>
      <c r="AB35" s="1031"/>
      <c r="AC35" s="1031"/>
      <c r="AD35" s="1031"/>
      <c r="AE35" s="1031"/>
      <c r="AF35" s="1031"/>
      <c r="AG35" s="1031"/>
      <c r="AH35" s="1031"/>
      <c r="AI35" s="1031"/>
      <c r="AJ35" s="1031"/>
    </row>
    <row r="36" spans="1:39" ht="18.75" customHeight="1">
      <c r="A36" s="1031" t="s">
        <v>115</v>
      </c>
      <c r="B36" s="1031"/>
      <c r="C36" s="1031"/>
      <c r="D36" s="1031"/>
      <c r="E36" s="1031"/>
      <c r="F36" s="1031"/>
      <c r="G36" s="1031"/>
      <c r="H36" s="1031"/>
      <c r="I36" s="1031"/>
      <c r="J36" s="1031"/>
      <c r="K36" s="1031"/>
      <c r="L36" s="1031"/>
      <c r="M36" s="1031"/>
      <c r="N36" s="1031"/>
      <c r="O36" s="1031"/>
      <c r="P36" s="1031"/>
      <c r="Q36" s="1031"/>
      <c r="R36" s="1031"/>
      <c r="S36" s="1031" t="s">
        <v>115</v>
      </c>
      <c r="T36" s="1031"/>
      <c r="U36" s="1031"/>
      <c r="V36" s="1031"/>
      <c r="W36" s="1031"/>
      <c r="X36" s="1031"/>
      <c r="Y36" s="1031"/>
      <c r="Z36" s="1031"/>
      <c r="AA36" s="1031"/>
      <c r="AB36" s="1031"/>
      <c r="AC36" s="1031"/>
      <c r="AD36" s="1031"/>
      <c r="AE36" s="1031"/>
      <c r="AF36" s="1031"/>
      <c r="AG36" s="1031"/>
      <c r="AH36" s="1031"/>
      <c r="AI36" s="1031"/>
      <c r="AJ36" s="1031"/>
    </row>
    <row r="37" spans="1:39" ht="18.75" customHeight="1">
      <c r="A37" s="1031" t="s">
        <v>148</v>
      </c>
      <c r="B37" s="1031"/>
      <c r="C37" s="1031"/>
      <c r="D37" s="1031"/>
      <c r="E37" s="1031"/>
      <c r="F37" s="1031"/>
      <c r="G37" s="1031"/>
      <c r="H37" s="1031"/>
      <c r="I37" s="1031"/>
      <c r="J37" s="1031"/>
      <c r="K37" s="1031"/>
      <c r="L37" s="1031"/>
      <c r="M37" s="1031"/>
      <c r="N37" s="1031"/>
      <c r="O37" s="1031"/>
      <c r="P37" s="1031"/>
      <c r="Q37" s="1031"/>
      <c r="R37" s="1031"/>
      <c r="S37" s="1031" t="s">
        <v>148</v>
      </c>
      <c r="T37" s="1031"/>
      <c r="U37" s="1031"/>
      <c r="V37" s="1031"/>
      <c r="W37" s="1031"/>
      <c r="X37" s="1031"/>
      <c r="Y37" s="1031"/>
      <c r="Z37" s="1031"/>
      <c r="AA37" s="1031"/>
      <c r="AB37" s="1031"/>
      <c r="AC37" s="1031"/>
      <c r="AD37" s="1031"/>
      <c r="AE37" s="1031"/>
      <c r="AF37" s="1031"/>
      <c r="AG37" s="1031"/>
      <c r="AH37" s="1031"/>
      <c r="AI37" s="1031"/>
      <c r="AJ37" s="1031"/>
    </row>
    <row r="38" spans="1:39" ht="66" customHeight="1">
      <c r="C38" s="17"/>
      <c r="D38" s="17"/>
      <c r="E38" s="17"/>
      <c r="F38" s="17"/>
      <c r="G38" s="18" t="s">
        <v>116</v>
      </c>
      <c r="H38" s="1078"/>
      <c r="I38" s="1078"/>
      <c r="J38" s="18" t="s">
        <v>117</v>
      </c>
      <c r="K38" s="1076"/>
      <c r="L38" s="1076"/>
      <c r="M38" s="18" t="s">
        <v>118</v>
      </c>
      <c r="N38" s="1076"/>
      <c r="O38" s="1076"/>
      <c r="P38" s="18" t="s">
        <v>119</v>
      </c>
      <c r="Q38" s="1076"/>
      <c r="R38" s="1076"/>
      <c r="U38" s="17"/>
      <c r="V38" s="17"/>
      <c r="W38" s="17"/>
      <c r="X38" s="17"/>
      <c r="Y38" s="18" t="s">
        <v>116</v>
      </c>
      <c r="Z38" s="1078"/>
      <c r="AA38" s="1078"/>
      <c r="AB38" s="18" t="s">
        <v>117</v>
      </c>
      <c r="AC38" s="1076"/>
      <c r="AD38" s="1076"/>
      <c r="AE38" s="18" t="s">
        <v>118</v>
      </c>
      <c r="AF38" s="1076"/>
      <c r="AG38" s="1076"/>
      <c r="AH38" s="18" t="s">
        <v>119</v>
      </c>
      <c r="AI38" s="1076"/>
      <c r="AJ38" s="1076"/>
    </row>
    <row r="39" spans="1:39" ht="24.75" customHeight="1"/>
    <row r="40" spans="1:39" ht="29.25" customHeight="1" thickBot="1">
      <c r="A40" s="1091" t="s">
        <v>94</v>
      </c>
      <c r="B40" s="1091"/>
      <c r="C40" s="1091"/>
      <c r="D40" s="1091"/>
      <c r="E40" s="1091"/>
      <c r="F40" s="1091"/>
      <c r="G40" s="1091"/>
      <c r="H40" s="1091"/>
      <c r="I40" s="1091"/>
      <c r="J40" s="1091"/>
      <c r="K40" s="1091"/>
      <c r="L40" s="1091"/>
      <c r="M40" s="1091"/>
      <c r="N40" s="1091"/>
      <c r="O40" s="1091"/>
      <c r="P40" s="1091"/>
      <c r="Q40" s="1091"/>
      <c r="R40" s="1091"/>
      <c r="S40" s="1091" t="s">
        <v>94</v>
      </c>
      <c r="T40" s="1091"/>
      <c r="U40" s="1091"/>
      <c r="V40" s="1091"/>
      <c r="W40" s="1091"/>
      <c r="X40" s="1091"/>
      <c r="Y40" s="1091"/>
      <c r="Z40" s="1091"/>
      <c r="AA40" s="1091"/>
      <c r="AB40" s="1091"/>
      <c r="AC40" s="1091"/>
      <c r="AD40" s="1091"/>
      <c r="AE40" s="1091"/>
      <c r="AF40" s="1091"/>
      <c r="AG40" s="1091"/>
      <c r="AH40" s="1091"/>
      <c r="AI40" s="1091"/>
      <c r="AJ40" s="1091"/>
    </row>
    <row r="41" spans="1:39" ht="24.75" customHeight="1" thickBot="1">
      <c r="A41" s="1074" t="s">
        <v>377</v>
      </c>
      <c r="B41" s="1075"/>
      <c r="C41" s="1075"/>
      <c r="D41" s="1062"/>
      <c r="E41" s="1062"/>
      <c r="F41" s="1062"/>
      <c r="G41" s="1062"/>
      <c r="H41" s="1062"/>
      <c r="I41" s="1062"/>
      <c r="J41" s="1062"/>
      <c r="K41" s="1063" t="s">
        <v>431</v>
      </c>
      <c r="L41" s="1063"/>
      <c r="M41" s="1048" t="s">
        <v>379</v>
      </c>
      <c r="N41" s="1048"/>
      <c r="O41" s="1063"/>
      <c r="P41" s="1063"/>
      <c r="Q41" s="1063"/>
      <c r="R41" s="1064"/>
      <c r="S41" s="1074" t="s">
        <v>377</v>
      </c>
      <c r="T41" s="1075"/>
      <c r="U41" s="1075"/>
      <c r="V41" s="1046">
        <v>45510</v>
      </c>
      <c r="W41" s="1046"/>
      <c r="X41" s="1046"/>
      <c r="Y41" s="1046"/>
      <c r="Z41" s="1046"/>
      <c r="AA41" s="1046"/>
      <c r="AB41" s="1046"/>
      <c r="AC41" s="1047" t="s">
        <v>378</v>
      </c>
      <c r="AD41" s="1047"/>
      <c r="AE41" s="1048" t="s">
        <v>379</v>
      </c>
      <c r="AF41" s="1048"/>
      <c r="AG41" s="1047" t="s">
        <v>380</v>
      </c>
      <c r="AH41" s="1047"/>
      <c r="AI41" s="1047"/>
      <c r="AJ41" s="1049"/>
      <c r="AM41" t="s">
        <v>278</v>
      </c>
    </row>
    <row r="42" spans="1:39" ht="24.75" customHeight="1">
      <c r="A42" s="1092" t="s">
        <v>120</v>
      </c>
      <c r="B42" s="1093"/>
      <c r="C42" s="1094"/>
      <c r="D42" s="1095">
        <f>基本情報!$F$5</f>
        <v>0</v>
      </c>
      <c r="E42" s="1096"/>
      <c r="F42" s="1096"/>
      <c r="G42" s="1096"/>
      <c r="H42" s="1096"/>
      <c r="I42" s="1097"/>
      <c r="J42" s="1098" t="s">
        <v>121</v>
      </c>
      <c r="K42" s="1093"/>
      <c r="L42" s="1094"/>
      <c r="M42" s="224"/>
      <c r="N42" s="11" t="s">
        <v>122</v>
      </c>
      <c r="O42" s="1098" t="s">
        <v>123</v>
      </c>
      <c r="P42" s="1094"/>
      <c r="Q42" s="224"/>
      <c r="R42" s="12" t="s">
        <v>122</v>
      </c>
      <c r="S42" s="1092" t="s">
        <v>120</v>
      </c>
      <c r="T42" s="1093"/>
      <c r="U42" s="1094"/>
      <c r="V42" s="1019" t="s">
        <v>149</v>
      </c>
      <c r="W42" s="1020"/>
      <c r="X42" s="1020"/>
      <c r="Y42" s="1020"/>
      <c r="Z42" s="1020"/>
      <c r="AA42" s="1099"/>
      <c r="AB42" s="1098" t="s">
        <v>121</v>
      </c>
      <c r="AC42" s="1093"/>
      <c r="AD42" s="1094"/>
      <c r="AE42" s="100">
        <v>62</v>
      </c>
      <c r="AF42" s="11" t="s">
        <v>122</v>
      </c>
      <c r="AG42" s="1098" t="s">
        <v>123</v>
      </c>
      <c r="AH42" s="1094"/>
      <c r="AI42" s="100">
        <v>4</v>
      </c>
      <c r="AJ42" s="12" t="s">
        <v>122</v>
      </c>
      <c r="AM42" t="s">
        <v>279</v>
      </c>
    </row>
    <row r="43" spans="1:39" ht="24.75" customHeight="1">
      <c r="A43" s="1077" t="s">
        <v>125</v>
      </c>
      <c r="B43" s="1029"/>
      <c r="C43" s="1030"/>
      <c r="D43" s="1023"/>
      <c r="E43" s="1024"/>
      <c r="F43" s="1024"/>
      <c r="G43" s="1024"/>
      <c r="H43" s="1024"/>
      <c r="I43" s="1027"/>
      <c r="J43" s="13"/>
      <c r="K43" s="225"/>
      <c r="L43" s="14" t="s">
        <v>126</v>
      </c>
      <c r="M43" s="225"/>
      <c r="N43" s="14" t="s">
        <v>127</v>
      </c>
      <c r="O43" s="225"/>
      <c r="P43" s="14" t="s">
        <v>126</v>
      </c>
      <c r="Q43" s="225"/>
      <c r="R43" s="15" t="s">
        <v>127</v>
      </c>
      <c r="S43" s="1079" t="s">
        <v>125</v>
      </c>
      <c r="T43" s="1080"/>
      <c r="U43" s="1080"/>
      <c r="V43" s="1115" t="s">
        <v>124</v>
      </c>
      <c r="W43" s="1115"/>
      <c r="X43" s="1115"/>
      <c r="Y43" s="1115"/>
      <c r="Z43" s="1115"/>
      <c r="AA43" s="1115"/>
      <c r="AB43" s="13"/>
      <c r="AC43" s="99">
        <v>4</v>
      </c>
      <c r="AD43" s="14" t="s">
        <v>126</v>
      </c>
      <c r="AE43" s="99">
        <v>30</v>
      </c>
      <c r="AF43" s="14" t="s">
        <v>127</v>
      </c>
      <c r="AG43" s="99">
        <v>5</v>
      </c>
      <c r="AH43" s="14" t="s">
        <v>126</v>
      </c>
      <c r="AI43" s="99">
        <v>32</v>
      </c>
      <c r="AJ43" s="15" t="s">
        <v>127</v>
      </c>
      <c r="AM43" t="s">
        <v>305</v>
      </c>
    </row>
    <row r="44" spans="1:39" ht="24.75" customHeight="1" thickBot="1">
      <c r="A44" s="1036" t="s">
        <v>128</v>
      </c>
      <c r="B44" s="1037"/>
      <c r="C44" s="1038"/>
      <c r="D44" s="1033" t="s">
        <v>129</v>
      </c>
      <c r="E44" s="1034"/>
      <c r="F44" s="223"/>
      <c r="G44" s="101" t="s">
        <v>130</v>
      </c>
      <c r="H44" s="1039" t="s">
        <v>131</v>
      </c>
      <c r="I44" s="1034"/>
      <c r="J44" s="223"/>
      <c r="K44" s="101" t="s">
        <v>130</v>
      </c>
      <c r="L44" s="1065" t="s">
        <v>132</v>
      </c>
      <c r="M44" s="1037"/>
      <c r="N44" s="1037"/>
      <c r="O44" s="1037"/>
      <c r="P44" s="1038"/>
      <c r="Q44" s="226"/>
      <c r="R44" s="16" t="s">
        <v>133</v>
      </c>
      <c r="S44" s="1055" t="s">
        <v>128</v>
      </c>
      <c r="T44" s="1035"/>
      <c r="U44" s="1035"/>
      <c r="V44" s="1033" t="s">
        <v>129</v>
      </c>
      <c r="W44" s="1034"/>
      <c r="X44" s="98">
        <v>8</v>
      </c>
      <c r="Y44" s="101" t="s">
        <v>130</v>
      </c>
      <c r="Z44" s="1039" t="s">
        <v>131</v>
      </c>
      <c r="AA44" s="1034"/>
      <c r="AB44" s="98">
        <v>7</v>
      </c>
      <c r="AC44" s="101" t="s">
        <v>130</v>
      </c>
      <c r="AD44" s="1035" t="s">
        <v>132</v>
      </c>
      <c r="AE44" s="1035"/>
      <c r="AF44" s="1035"/>
      <c r="AG44" s="1035"/>
      <c r="AH44" s="1035"/>
      <c r="AI44" s="97">
        <v>15</v>
      </c>
      <c r="AJ44" s="16" t="s">
        <v>133</v>
      </c>
      <c r="AM44" t="s">
        <v>307</v>
      </c>
    </row>
    <row r="45" spans="1:39" ht="24.75" customHeight="1" thickBot="1">
      <c r="A45" s="1090" t="s">
        <v>134</v>
      </c>
      <c r="B45" s="1090"/>
      <c r="C45" s="1090"/>
      <c r="D45" s="1048" t="s">
        <v>142</v>
      </c>
      <c r="E45" s="1048"/>
      <c r="F45" s="1048"/>
      <c r="G45" s="1048"/>
      <c r="H45" s="1048"/>
      <c r="I45" s="1048"/>
      <c r="J45" s="1048"/>
      <c r="K45" s="1048"/>
      <c r="L45" s="1048"/>
      <c r="M45" s="1048"/>
      <c r="N45" s="1048"/>
      <c r="O45" s="1048"/>
      <c r="P45" s="1048"/>
      <c r="Q45" s="1048"/>
      <c r="R45" s="1048"/>
      <c r="S45" s="1116" t="s">
        <v>134</v>
      </c>
      <c r="T45" s="1116"/>
      <c r="U45" s="1116"/>
      <c r="V45" s="1048" t="s">
        <v>142</v>
      </c>
      <c r="W45" s="1048"/>
      <c r="X45" s="1048"/>
      <c r="Y45" s="1048"/>
      <c r="Z45" s="1048"/>
      <c r="AA45" s="1048"/>
      <c r="AB45" s="1048"/>
      <c r="AC45" s="1048"/>
      <c r="AD45" s="1048"/>
      <c r="AE45" s="1048"/>
      <c r="AF45" s="1048"/>
      <c r="AG45" s="1048"/>
      <c r="AH45" s="1048"/>
      <c r="AI45" s="1048"/>
      <c r="AJ45" s="1048"/>
      <c r="AM45" t="s">
        <v>306</v>
      </c>
    </row>
    <row r="46" spans="1:39" ht="24.75" customHeight="1">
      <c r="A46" s="1092" t="s">
        <v>155</v>
      </c>
      <c r="B46" s="1093"/>
      <c r="C46" s="1094"/>
      <c r="D46" s="1108"/>
      <c r="E46" s="1109"/>
      <c r="F46" s="1109"/>
      <c r="G46" s="1110"/>
      <c r="H46" s="1111"/>
      <c r="I46" s="1114"/>
      <c r="J46" s="1098" t="s">
        <v>137</v>
      </c>
      <c r="K46" s="1093"/>
      <c r="L46" s="1094"/>
      <c r="M46" s="1108"/>
      <c r="N46" s="1109"/>
      <c r="O46" s="1109"/>
      <c r="P46" s="1110"/>
      <c r="Q46" s="1111"/>
      <c r="R46" s="1112"/>
      <c r="S46" s="1118" t="s">
        <v>135</v>
      </c>
      <c r="T46" s="1117"/>
      <c r="U46" s="1117"/>
      <c r="V46" s="1019" t="s">
        <v>150</v>
      </c>
      <c r="W46" s="1020"/>
      <c r="X46" s="1020"/>
      <c r="Y46" s="1020"/>
      <c r="Z46" s="1021" t="s">
        <v>136</v>
      </c>
      <c r="AA46" s="1099"/>
      <c r="AB46" s="1117" t="s">
        <v>137</v>
      </c>
      <c r="AC46" s="1117"/>
      <c r="AD46" s="1117"/>
      <c r="AE46" s="1019"/>
      <c r="AF46" s="1020"/>
      <c r="AG46" s="1020"/>
      <c r="AH46" s="1020"/>
      <c r="AI46" s="1021"/>
      <c r="AJ46" s="1022"/>
      <c r="AM46" t="s">
        <v>308</v>
      </c>
    </row>
    <row r="47" spans="1:39" ht="24.75" customHeight="1">
      <c r="A47" s="1077" t="s">
        <v>156</v>
      </c>
      <c r="B47" s="1029"/>
      <c r="C47" s="1030"/>
      <c r="D47" s="1023"/>
      <c r="E47" s="1024"/>
      <c r="F47" s="1024"/>
      <c r="G47" s="1025"/>
      <c r="H47" s="1026"/>
      <c r="I47" s="1027"/>
      <c r="J47" s="1028" t="s">
        <v>157</v>
      </c>
      <c r="K47" s="1029"/>
      <c r="L47" s="1030"/>
      <c r="M47" s="1023"/>
      <c r="N47" s="1024"/>
      <c r="O47" s="1024"/>
      <c r="P47" s="1025"/>
      <c r="Q47" s="1026"/>
      <c r="R47" s="1084"/>
      <c r="S47" s="1079" t="s">
        <v>137</v>
      </c>
      <c r="T47" s="1080"/>
      <c r="U47" s="1080"/>
      <c r="V47" s="1085" t="s">
        <v>151</v>
      </c>
      <c r="W47" s="1086"/>
      <c r="X47" s="1086"/>
      <c r="Y47" s="1086"/>
      <c r="Z47" s="1087" t="s">
        <v>138</v>
      </c>
      <c r="AA47" s="1088"/>
      <c r="AB47" s="1080" t="s">
        <v>139</v>
      </c>
      <c r="AC47" s="1080"/>
      <c r="AD47" s="1080"/>
      <c r="AE47" s="1085"/>
      <c r="AF47" s="1086"/>
      <c r="AG47" s="1086"/>
      <c r="AH47" s="1086"/>
      <c r="AI47" s="1087"/>
      <c r="AJ47" s="1089"/>
    </row>
    <row r="48" spans="1:39" ht="24.75" customHeight="1">
      <c r="A48" s="1077" t="s">
        <v>137</v>
      </c>
      <c r="B48" s="1029"/>
      <c r="C48" s="1030"/>
      <c r="D48" s="1023"/>
      <c r="E48" s="1024"/>
      <c r="F48" s="1024"/>
      <c r="G48" s="1025"/>
      <c r="H48" s="1026"/>
      <c r="I48" s="1027"/>
      <c r="J48" s="1028" t="s">
        <v>139</v>
      </c>
      <c r="K48" s="1029"/>
      <c r="L48" s="1030"/>
      <c r="M48" s="1023"/>
      <c r="N48" s="1024"/>
      <c r="O48" s="1024"/>
      <c r="P48" s="1025"/>
      <c r="Q48" s="1026"/>
      <c r="R48" s="1084"/>
      <c r="S48" s="1079" t="s">
        <v>137</v>
      </c>
      <c r="T48" s="1080"/>
      <c r="U48" s="1080"/>
      <c r="V48" s="1085"/>
      <c r="W48" s="1086"/>
      <c r="X48" s="1086"/>
      <c r="Y48" s="1086"/>
      <c r="Z48" s="1087"/>
      <c r="AA48" s="1088"/>
      <c r="AB48" s="1080" t="s">
        <v>139</v>
      </c>
      <c r="AC48" s="1080"/>
      <c r="AD48" s="1080"/>
      <c r="AE48" s="1085" t="s">
        <v>152</v>
      </c>
      <c r="AF48" s="1086"/>
      <c r="AG48" s="1086"/>
      <c r="AH48" s="1086"/>
      <c r="AI48" s="1087" t="s">
        <v>153</v>
      </c>
      <c r="AJ48" s="1089"/>
    </row>
    <row r="49" spans="1:39" ht="24.75" customHeight="1" thickBot="1">
      <c r="A49" s="1036" t="s">
        <v>137</v>
      </c>
      <c r="B49" s="1037"/>
      <c r="C49" s="1038"/>
      <c r="D49" s="1069"/>
      <c r="E49" s="1070"/>
      <c r="F49" s="1070"/>
      <c r="G49" s="1071"/>
      <c r="H49" s="1072"/>
      <c r="I49" s="1107"/>
      <c r="J49" s="1065" t="s">
        <v>140</v>
      </c>
      <c r="K49" s="1037"/>
      <c r="L49" s="1038"/>
      <c r="M49" s="1069"/>
      <c r="N49" s="1070"/>
      <c r="O49" s="1070"/>
      <c r="P49" s="1071"/>
      <c r="Q49" s="1072"/>
      <c r="R49" s="1073"/>
      <c r="S49" s="1055" t="s">
        <v>137</v>
      </c>
      <c r="T49" s="1035"/>
      <c r="U49" s="1035"/>
      <c r="V49" s="1056"/>
      <c r="W49" s="1057"/>
      <c r="X49" s="1057"/>
      <c r="Y49" s="1057"/>
      <c r="Z49" s="1058"/>
      <c r="AA49" s="1059"/>
      <c r="AB49" s="1035" t="s">
        <v>140</v>
      </c>
      <c r="AC49" s="1035"/>
      <c r="AD49" s="1035"/>
      <c r="AE49" s="1056" t="s">
        <v>154</v>
      </c>
      <c r="AF49" s="1057"/>
      <c r="AG49" s="1057"/>
      <c r="AH49" s="1057"/>
      <c r="AI49" s="1058" t="s">
        <v>141</v>
      </c>
      <c r="AJ49" s="1060"/>
    </row>
    <row r="50" spans="1:39" ht="13.5" customHeight="1">
      <c r="A50" s="10"/>
      <c r="N50" s="1061" t="s">
        <v>158</v>
      </c>
      <c r="O50" s="1061"/>
      <c r="P50" s="1061"/>
      <c r="Q50" s="1061"/>
      <c r="R50" s="1061"/>
      <c r="S50" s="10"/>
      <c r="AF50" s="1061" t="s">
        <v>158</v>
      </c>
      <c r="AG50" s="1061"/>
      <c r="AH50" s="1061"/>
      <c r="AI50" s="1061"/>
      <c r="AJ50" s="1061"/>
    </row>
    <row r="51" spans="1:39" ht="18.899999999999999" customHeight="1">
      <c r="A51" s="1050" t="s">
        <v>95</v>
      </c>
      <c r="B51" s="1050"/>
      <c r="C51" s="1050"/>
      <c r="D51" s="1050"/>
      <c r="E51" s="1050"/>
      <c r="F51" s="1050"/>
      <c r="G51" s="1050"/>
      <c r="H51" s="1050"/>
      <c r="S51" s="1050" t="s">
        <v>95</v>
      </c>
      <c r="T51" s="1050"/>
      <c r="U51" s="1050"/>
      <c r="V51" s="1050"/>
      <c r="W51" s="1050"/>
      <c r="X51" s="1050"/>
      <c r="Y51" s="1050"/>
      <c r="Z51" s="1050"/>
      <c r="AM51" t="s">
        <v>45</v>
      </c>
    </row>
    <row r="52" spans="1:39" ht="18.899999999999999" customHeight="1">
      <c r="A52" s="227" t="s">
        <v>343</v>
      </c>
      <c r="B52" s="1015" t="s">
        <v>143</v>
      </c>
      <c r="C52" s="1015"/>
      <c r="D52" s="1015"/>
      <c r="E52" s="1015"/>
      <c r="F52" s="1015"/>
      <c r="G52" s="1015"/>
      <c r="H52" s="1015"/>
      <c r="I52" s="1015"/>
      <c r="J52" s="1015"/>
      <c r="K52" s="1015"/>
      <c r="L52" s="1015"/>
      <c r="M52" s="1015"/>
      <c r="N52" s="1015"/>
      <c r="O52" s="1015"/>
      <c r="P52" s="1015"/>
      <c r="Q52" s="1015"/>
      <c r="R52" s="1016"/>
      <c r="S52" s="227" t="s">
        <v>343</v>
      </c>
      <c r="T52" s="1015" t="s">
        <v>143</v>
      </c>
      <c r="U52" s="1015"/>
      <c r="V52" s="1015"/>
      <c r="W52" s="1015"/>
      <c r="X52" s="1015"/>
      <c r="Y52" s="1015"/>
      <c r="Z52" s="1015"/>
      <c r="AA52" s="1015"/>
      <c r="AB52" s="1015"/>
      <c r="AC52" s="1015"/>
      <c r="AD52" s="1015"/>
      <c r="AE52" s="1015"/>
      <c r="AF52" s="1015"/>
      <c r="AG52" s="1015"/>
      <c r="AH52" s="1015"/>
      <c r="AI52" s="1015"/>
      <c r="AJ52" s="1016"/>
    </row>
    <row r="53" spans="1:39" ht="18.899999999999999" customHeight="1">
      <c r="A53" s="227" t="s">
        <v>343</v>
      </c>
      <c r="B53" s="1017" t="s">
        <v>144</v>
      </c>
      <c r="C53" s="1017"/>
      <c r="D53" s="1017"/>
      <c r="E53" s="1017"/>
      <c r="F53" s="1017"/>
      <c r="G53" s="1017"/>
      <c r="H53" s="1017"/>
      <c r="I53" s="1017"/>
      <c r="J53" s="1017"/>
      <c r="K53" s="1017"/>
      <c r="L53" s="1017"/>
      <c r="M53" s="1017"/>
      <c r="N53" s="1017"/>
      <c r="O53" s="1017"/>
      <c r="P53" s="1017"/>
      <c r="Q53" s="1017"/>
      <c r="R53" s="1018"/>
      <c r="S53" s="227" t="s">
        <v>343</v>
      </c>
      <c r="T53" s="1017" t="s">
        <v>144</v>
      </c>
      <c r="U53" s="1017"/>
      <c r="V53" s="1017"/>
      <c r="W53" s="1017"/>
      <c r="X53" s="1017"/>
      <c r="Y53" s="1017"/>
      <c r="Z53" s="1017"/>
      <c r="AA53" s="1017"/>
      <c r="AB53" s="1017"/>
      <c r="AC53" s="1017"/>
      <c r="AD53" s="1017"/>
      <c r="AE53" s="1017"/>
      <c r="AF53" s="1017"/>
      <c r="AG53" s="1017"/>
      <c r="AH53" s="1017"/>
      <c r="AI53" s="1017"/>
      <c r="AJ53" s="1018"/>
    </row>
    <row r="54" spans="1:39" ht="18.75" customHeight="1">
      <c r="A54" s="227" t="s">
        <v>343</v>
      </c>
      <c r="B54" s="1015" t="s">
        <v>145</v>
      </c>
      <c r="C54" s="1015"/>
      <c r="D54" s="1015"/>
      <c r="E54" s="1015"/>
      <c r="F54" s="1015"/>
      <c r="G54" s="1015"/>
      <c r="H54" s="1015"/>
      <c r="I54" s="1015"/>
      <c r="J54" s="1015"/>
      <c r="K54" s="1015"/>
      <c r="L54" s="1015"/>
      <c r="M54" s="1015"/>
      <c r="N54" s="1015"/>
      <c r="O54" s="1015"/>
      <c r="P54" s="1015"/>
      <c r="Q54" s="1015"/>
      <c r="R54" s="1016"/>
      <c r="S54" s="227" t="s">
        <v>343</v>
      </c>
      <c r="T54" s="1015" t="s">
        <v>145</v>
      </c>
      <c r="U54" s="1015"/>
      <c r="V54" s="1015"/>
      <c r="W54" s="1015"/>
      <c r="X54" s="1015"/>
      <c r="Y54" s="1015"/>
      <c r="Z54" s="1015"/>
      <c r="AA54" s="1015"/>
      <c r="AB54" s="1015"/>
      <c r="AC54" s="1015"/>
      <c r="AD54" s="1015"/>
      <c r="AE54" s="1015"/>
      <c r="AF54" s="1015"/>
      <c r="AG54" s="1015"/>
      <c r="AH54" s="1015"/>
      <c r="AI54" s="1015"/>
      <c r="AJ54" s="1016"/>
    </row>
    <row r="55" spans="1:39" ht="29.25" customHeight="1">
      <c r="A55" s="1113" t="s">
        <v>96</v>
      </c>
      <c r="B55" s="1113"/>
      <c r="C55" s="1113"/>
      <c r="D55" s="1113"/>
      <c r="E55" s="1113"/>
      <c r="F55" s="1113"/>
      <c r="G55" s="1113"/>
      <c r="H55" s="1113"/>
      <c r="I55" s="1113"/>
      <c r="J55" s="1113"/>
      <c r="K55" s="1113"/>
      <c r="L55" s="1113"/>
      <c r="M55" s="1113"/>
      <c r="N55" s="1113"/>
      <c r="O55" s="1113"/>
      <c r="P55" s="1113"/>
      <c r="Q55" s="1113"/>
      <c r="R55" s="1113"/>
      <c r="S55" s="1101" t="s">
        <v>96</v>
      </c>
      <c r="T55" s="1101"/>
      <c r="U55" s="1101"/>
      <c r="V55" s="1101"/>
      <c r="W55" s="1101"/>
      <c r="X55" s="1101"/>
      <c r="Y55" s="1101"/>
      <c r="Z55" s="1101"/>
      <c r="AA55" s="1101"/>
      <c r="AB55" s="1101"/>
      <c r="AC55" s="1101"/>
      <c r="AD55" s="1101"/>
      <c r="AE55" s="1101"/>
      <c r="AF55" s="1101"/>
      <c r="AG55" s="1101"/>
      <c r="AH55" s="1101"/>
      <c r="AI55" s="1101"/>
      <c r="AJ55" s="1101"/>
    </row>
    <row r="56" spans="1:39" ht="18.75" customHeight="1">
      <c r="A56" s="1066"/>
      <c r="B56" s="1066"/>
      <c r="C56" s="1066"/>
      <c r="D56" s="1066"/>
      <c r="E56" s="1066"/>
      <c r="F56" s="1066"/>
      <c r="G56" s="1066"/>
      <c r="H56" s="1066"/>
      <c r="I56" s="1066"/>
      <c r="J56" s="1066"/>
      <c r="K56" s="1066"/>
      <c r="L56" s="1066"/>
      <c r="M56" s="1066"/>
      <c r="N56" s="1066"/>
      <c r="O56" s="1066"/>
      <c r="P56" s="1066"/>
      <c r="Q56" s="1066"/>
      <c r="R56" s="1066"/>
      <c r="S56" s="1051"/>
      <c r="T56" s="1052"/>
      <c r="U56" s="1052"/>
      <c r="V56" s="1052"/>
      <c r="W56" s="1052"/>
      <c r="X56" s="1052"/>
      <c r="Y56" s="1052"/>
      <c r="Z56" s="1052"/>
      <c r="AA56" s="1052"/>
      <c r="AB56" s="1052"/>
      <c r="AC56" s="1052"/>
      <c r="AD56" s="1052"/>
      <c r="AE56" s="1052"/>
      <c r="AF56" s="1052"/>
      <c r="AG56" s="1052"/>
      <c r="AH56" s="1052"/>
      <c r="AI56" s="1052"/>
      <c r="AJ56" s="1053"/>
    </row>
    <row r="57" spans="1:39" ht="23.25" customHeight="1">
      <c r="A57" s="1067" t="s">
        <v>97</v>
      </c>
      <c r="B57" s="1068"/>
      <c r="C57" s="1068"/>
      <c r="D57" s="1068"/>
      <c r="E57" s="1068"/>
      <c r="F57" s="1068"/>
      <c r="G57" s="1068"/>
      <c r="H57" s="1068"/>
      <c r="S57" s="1054" t="s">
        <v>97</v>
      </c>
      <c r="T57" s="1054"/>
      <c r="U57" s="1054"/>
      <c r="V57" s="1054"/>
      <c r="W57" s="1054"/>
      <c r="X57" s="1054"/>
      <c r="Y57" s="1054"/>
      <c r="Z57" s="1054"/>
    </row>
    <row r="58" spans="1:39" ht="23.25" customHeight="1">
      <c r="A58" s="1081" t="s">
        <v>98</v>
      </c>
      <c r="B58" s="1081"/>
      <c r="C58" s="1081" t="s">
        <v>99</v>
      </c>
      <c r="D58" s="1081"/>
      <c r="E58" s="1082" t="s">
        <v>147</v>
      </c>
      <c r="F58" s="1082"/>
      <c r="G58" s="1082"/>
      <c r="H58" s="1082"/>
      <c r="I58" s="1082"/>
      <c r="J58" s="1082"/>
      <c r="K58" s="1082"/>
      <c r="L58" s="1082"/>
      <c r="M58" s="1082"/>
      <c r="N58" s="1082"/>
      <c r="O58" s="1082"/>
      <c r="P58" s="1082"/>
      <c r="Q58" s="1083" t="s">
        <v>100</v>
      </c>
      <c r="R58" s="1083"/>
      <c r="S58" s="1081" t="s">
        <v>98</v>
      </c>
      <c r="T58" s="1081"/>
      <c r="U58" s="1102" t="s">
        <v>99</v>
      </c>
      <c r="V58" s="1103"/>
      <c r="W58" s="1082" t="s">
        <v>147</v>
      </c>
      <c r="X58" s="1082"/>
      <c r="Y58" s="1082"/>
      <c r="Z58" s="1082"/>
      <c r="AA58" s="1082"/>
      <c r="AB58" s="1082"/>
      <c r="AC58" s="1082"/>
      <c r="AD58" s="1082"/>
      <c r="AE58" s="1082"/>
      <c r="AF58" s="1082"/>
      <c r="AG58" s="1082"/>
      <c r="AH58" s="1082"/>
      <c r="AI58" s="1083" t="s">
        <v>100</v>
      </c>
      <c r="AJ58" s="1083"/>
    </row>
    <row r="59" spans="1:39" ht="23.25" customHeight="1">
      <c r="A59" s="1045">
        <v>0.36805555555555558</v>
      </c>
      <c r="B59" s="1045"/>
      <c r="C59" s="1045">
        <v>0.53472222222222221</v>
      </c>
      <c r="D59" s="1045"/>
      <c r="E59" s="1043" t="s">
        <v>101</v>
      </c>
      <c r="F59" s="1043"/>
      <c r="G59" s="1043"/>
      <c r="H59" s="1043"/>
      <c r="I59" s="1043"/>
      <c r="J59" s="1043"/>
      <c r="K59" s="1043"/>
      <c r="L59" s="1043"/>
      <c r="M59" s="1043"/>
      <c r="N59" s="1043"/>
      <c r="O59" s="1043"/>
      <c r="P59" s="1043"/>
      <c r="Q59" s="1044">
        <v>10</v>
      </c>
      <c r="R59" s="1044"/>
      <c r="S59" s="1045">
        <v>0.36805555555555558</v>
      </c>
      <c r="T59" s="1045"/>
      <c r="U59" s="1041">
        <v>0.53472222222222221</v>
      </c>
      <c r="V59" s="1042"/>
      <c r="W59" s="1043" t="s">
        <v>101</v>
      </c>
      <c r="X59" s="1043"/>
      <c r="Y59" s="1043"/>
      <c r="Z59" s="1043"/>
      <c r="AA59" s="1043"/>
      <c r="AB59" s="1043"/>
      <c r="AC59" s="1043"/>
      <c r="AD59" s="1043"/>
      <c r="AE59" s="1043"/>
      <c r="AF59" s="1043"/>
      <c r="AG59" s="1043"/>
      <c r="AH59" s="1043"/>
      <c r="AI59" s="1044">
        <v>10</v>
      </c>
      <c r="AJ59" s="1044"/>
    </row>
    <row r="60" spans="1:39" ht="23.25" customHeight="1">
      <c r="A60" s="1045">
        <v>0.375</v>
      </c>
      <c r="B60" s="1045"/>
      <c r="C60" s="1045">
        <v>0.54166666666666663</v>
      </c>
      <c r="D60" s="1045"/>
      <c r="E60" s="1100" t="s">
        <v>102</v>
      </c>
      <c r="F60" s="1100"/>
      <c r="G60" s="1100"/>
      <c r="H60" s="1100"/>
      <c r="I60" s="1100"/>
      <c r="J60" s="1100"/>
      <c r="K60" s="1100"/>
      <c r="L60" s="1100"/>
      <c r="M60" s="1100"/>
      <c r="N60" s="1100"/>
      <c r="O60" s="1100"/>
      <c r="P60" s="1100"/>
      <c r="Q60" s="1044">
        <v>15</v>
      </c>
      <c r="R60" s="1044"/>
      <c r="S60" s="1045">
        <v>0.375</v>
      </c>
      <c r="T60" s="1045"/>
      <c r="U60" s="1041">
        <v>0.54166666666666663</v>
      </c>
      <c r="V60" s="1042"/>
      <c r="W60" s="1100" t="s">
        <v>102</v>
      </c>
      <c r="X60" s="1100"/>
      <c r="Y60" s="1100"/>
      <c r="Z60" s="1100"/>
      <c r="AA60" s="1100"/>
      <c r="AB60" s="1100"/>
      <c r="AC60" s="1100"/>
      <c r="AD60" s="1100"/>
      <c r="AE60" s="1100"/>
      <c r="AF60" s="1100"/>
      <c r="AG60" s="1100"/>
      <c r="AH60" s="1100"/>
      <c r="AI60" s="1044">
        <v>15</v>
      </c>
      <c r="AJ60" s="1044"/>
    </row>
    <row r="61" spans="1:39" ht="23.25" customHeight="1">
      <c r="A61" s="1045">
        <v>0.38541666666666669</v>
      </c>
      <c r="B61" s="1045"/>
      <c r="C61" s="1045">
        <v>0.55208333333333337</v>
      </c>
      <c r="D61" s="1045"/>
      <c r="E61" s="1043" t="s">
        <v>103</v>
      </c>
      <c r="F61" s="1043"/>
      <c r="G61" s="1043"/>
      <c r="H61" s="1043"/>
      <c r="I61" s="1043"/>
      <c r="J61" s="1043"/>
      <c r="K61" s="1043"/>
      <c r="L61" s="1043"/>
      <c r="M61" s="1043"/>
      <c r="N61" s="1043"/>
      <c r="O61" s="1043"/>
      <c r="P61" s="1043"/>
      <c r="Q61" s="1044">
        <v>15</v>
      </c>
      <c r="R61" s="1044"/>
      <c r="S61" s="1045">
        <v>0.38541666666666669</v>
      </c>
      <c r="T61" s="1045"/>
      <c r="U61" s="1041">
        <v>0.55208333333333337</v>
      </c>
      <c r="V61" s="1042"/>
      <c r="W61" s="1043" t="s">
        <v>103</v>
      </c>
      <c r="X61" s="1043"/>
      <c r="Y61" s="1043"/>
      <c r="Z61" s="1043"/>
      <c r="AA61" s="1043"/>
      <c r="AB61" s="1043"/>
      <c r="AC61" s="1043"/>
      <c r="AD61" s="1043"/>
      <c r="AE61" s="1043"/>
      <c r="AF61" s="1043"/>
      <c r="AG61" s="1043"/>
      <c r="AH61" s="1043"/>
      <c r="AI61" s="1044">
        <v>15</v>
      </c>
      <c r="AJ61" s="1044"/>
    </row>
    <row r="62" spans="1:39" ht="23.25" customHeight="1">
      <c r="A62" s="1045">
        <v>0.39583333333333331</v>
      </c>
      <c r="B62" s="1045"/>
      <c r="C62" s="1045">
        <v>0.5625</v>
      </c>
      <c r="D62" s="1045"/>
      <c r="E62" s="1100" t="s">
        <v>146</v>
      </c>
      <c r="F62" s="1100"/>
      <c r="G62" s="1100"/>
      <c r="H62" s="1100"/>
      <c r="I62" s="1100"/>
      <c r="J62" s="1100"/>
      <c r="K62" s="1100"/>
      <c r="L62" s="1100"/>
      <c r="M62" s="1100"/>
      <c r="N62" s="1100"/>
      <c r="O62" s="1100"/>
      <c r="P62" s="1100"/>
      <c r="Q62" s="1044">
        <v>20</v>
      </c>
      <c r="R62" s="1044"/>
      <c r="S62" s="1045">
        <v>0.39583333333333331</v>
      </c>
      <c r="T62" s="1045"/>
      <c r="U62" s="1041">
        <v>0.5625</v>
      </c>
      <c r="V62" s="1042"/>
      <c r="W62" s="1100" t="s">
        <v>146</v>
      </c>
      <c r="X62" s="1100"/>
      <c r="Y62" s="1100"/>
      <c r="Z62" s="1100"/>
      <c r="AA62" s="1100"/>
      <c r="AB62" s="1100"/>
      <c r="AC62" s="1100"/>
      <c r="AD62" s="1100"/>
      <c r="AE62" s="1100"/>
      <c r="AF62" s="1100"/>
      <c r="AG62" s="1100"/>
      <c r="AH62" s="1100"/>
      <c r="AI62" s="1044">
        <v>20</v>
      </c>
      <c r="AJ62" s="1044"/>
    </row>
    <row r="63" spans="1:39" ht="23.25" customHeight="1">
      <c r="A63" s="1045">
        <v>0.40972222222222227</v>
      </c>
      <c r="B63" s="1045"/>
      <c r="C63" s="1045">
        <v>0.57638888888888895</v>
      </c>
      <c r="D63" s="1045"/>
      <c r="E63" s="1043" t="s">
        <v>104</v>
      </c>
      <c r="F63" s="1043"/>
      <c r="G63" s="1043"/>
      <c r="H63" s="1043"/>
      <c r="I63" s="1043"/>
      <c r="J63" s="1043"/>
      <c r="K63" s="1043"/>
      <c r="L63" s="1043"/>
      <c r="M63" s="1043"/>
      <c r="N63" s="1043"/>
      <c r="O63" s="1043"/>
      <c r="P63" s="1043"/>
      <c r="Q63" s="1044">
        <v>30</v>
      </c>
      <c r="R63" s="1044"/>
      <c r="S63" s="1045">
        <v>0.40972222222222227</v>
      </c>
      <c r="T63" s="1045"/>
      <c r="U63" s="1041">
        <v>0.57638888888888895</v>
      </c>
      <c r="V63" s="1042"/>
      <c r="W63" s="1043" t="s">
        <v>104</v>
      </c>
      <c r="X63" s="1043"/>
      <c r="Y63" s="1043"/>
      <c r="Z63" s="1043"/>
      <c r="AA63" s="1043"/>
      <c r="AB63" s="1043"/>
      <c r="AC63" s="1043"/>
      <c r="AD63" s="1043"/>
      <c r="AE63" s="1043"/>
      <c r="AF63" s="1043"/>
      <c r="AG63" s="1043"/>
      <c r="AH63" s="1043"/>
      <c r="AI63" s="1044">
        <v>30</v>
      </c>
      <c r="AJ63" s="1044"/>
    </row>
    <row r="64" spans="1:39" ht="23.25" customHeight="1">
      <c r="A64" s="1045">
        <v>0.43055555555555558</v>
      </c>
      <c r="B64" s="1045"/>
      <c r="C64" s="1045">
        <v>0.59722222222222221</v>
      </c>
      <c r="D64" s="1045"/>
      <c r="E64" s="1043" t="s">
        <v>105</v>
      </c>
      <c r="F64" s="1043"/>
      <c r="G64" s="1043"/>
      <c r="H64" s="1043"/>
      <c r="I64" s="1043"/>
      <c r="J64" s="1043"/>
      <c r="K64" s="1043"/>
      <c r="L64" s="1043"/>
      <c r="M64" s="1043"/>
      <c r="N64" s="1043"/>
      <c r="O64" s="1043"/>
      <c r="P64" s="1043"/>
      <c r="Q64" s="1044">
        <v>10</v>
      </c>
      <c r="R64" s="1044"/>
      <c r="S64" s="1045">
        <v>0.43055555555555558</v>
      </c>
      <c r="T64" s="1045"/>
      <c r="U64" s="1041">
        <v>0.59722222222222221</v>
      </c>
      <c r="V64" s="1042"/>
      <c r="W64" s="1043" t="s">
        <v>105</v>
      </c>
      <c r="X64" s="1043"/>
      <c r="Y64" s="1043"/>
      <c r="Z64" s="1043"/>
      <c r="AA64" s="1043"/>
      <c r="AB64" s="1043"/>
      <c r="AC64" s="1043"/>
      <c r="AD64" s="1043"/>
      <c r="AE64" s="1043"/>
      <c r="AF64" s="1043"/>
      <c r="AG64" s="1043"/>
      <c r="AH64" s="1043"/>
      <c r="AI64" s="1044">
        <v>10</v>
      </c>
      <c r="AJ64" s="1044"/>
    </row>
    <row r="65" spans="1:39" ht="23.25" customHeight="1">
      <c r="A65" s="1045">
        <v>0.4375</v>
      </c>
      <c r="B65" s="1045"/>
      <c r="C65" s="1045">
        <v>0.60416666666666663</v>
      </c>
      <c r="D65" s="1045"/>
      <c r="E65" s="1043" t="s">
        <v>106</v>
      </c>
      <c r="F65" s="1043"/>
      <c r="G65" s="1043"/>
      <c r="H65" s="1043"/>
      <c r="I65" s="1043"/>
      <c r="J65" s="1043"/>
      <c r="K65" s="1043"/>
      <c r="L65" s="1043"/>
      <c r="M65" s="1043"/>
      <c r="N65" s="1043"/>
      <c r="O65" s="1043"/>
      <c r="P65" s="1043"/>
      <c r="Q65" s="1044">
        <v>30</v>
      </c>
      <c r="R65" s="1044"/>
      <c r="S65" s="1045">
        <v>0.4375</v>
      </c>
      <c r="T65" s="1045"/>
      <c r="U65" s="1041">
        <v>0.60416666666666663</v>
      </c>
      <c r="V65" s="1042"/>
      <c r="W65" s="1043" t="s">
        <v>106</v>
      </c>
      <c r="X65" s="1043"/>
      <c r="Y65" s="1043"/>
      <c r="Z65" s="1043"/>
      <c r="AA65" s="1043"/>
      <c r="AB65" s="1043"/>
      <c r="AC65" s="1043"/>
      <c r="AD65" s="1043"/>
      <c r="AE65" s="1043"/>
      <c r="AF65" s="1043"/>
      <c r="AG65" s="1043"/>
      <c r="AH65" s="1043"/>
      <c r="AI65" s="1044">
        <v>30</v>
      </c>
      <c r="AJ65" s="1044"/>
    </row>
    <row r="66" spans="1:39" ht="23.25" customHeight="1">
      <c r="A66" s="1045">
        <v>0.45833333333333331</v>
      </c>
      <c r="B66" s="1045"/>
      <c r="C66" s="1045">
        <v>0.625</v>
      </c>
      <c r="D66" s="1045"/>
      <c r="E66" s="1043" t="s">
        <v>107</v>
      </c>
      <c r="F66" s="1043"/>
      <c r="G66" s="1043"/>
      <c r="H66" s="1043"/>
      <c r="I66" s="1043"/>
      <c r="J66" s="1043"/>
      <c r="K66" s="1043"/>
      <c r="L66" s="1043"/>
      <c r="M66" s="1043"/>
      <c r="N66" s="1043"/>
      <c r="O66" s="1043"/>
      <c r="P66" s="1043"/>
      <c r="Q66" s="1044">
        <v>15</v>
      </c>
      <c r="R66" s="1044"/>
      <c r="S66" s="1045">
        <v>0.45833333333333331</v>
      </c>
      <c r="T66" s="1045"/>
      <c r="U66" s="1041">
        <v>0.625</v>
      </c>
      <c r="V66" s="1042"/>
      <c r="W66" s="1043" t="s">
        <v>107</v>
      </c>
      <c r="X66" s="1043"/>
      <c r="Y66" s="1043"/>
      <c r="Z66" s="1043"/>
      <c r="AA66" s="1043"/>
      <c r="AB66" s="1043"/>
      <c r="AC66" s="1043"/>
      <c r="AD66" s="1043"/>
      <c r="AE66" s="1043"/>
      <c r="AF66" s="1043"/>
      <c r="AG66" s="1043"/>
      <c r="AH66" s="1043"/>
      <c r="AI66" s="1044">
        <v>15</v>
      </c>
      <c r="AJ66" s="1044"/>
    </row>
    <row r="67" spans="1:39" ht="23.25" customHeight="1">
      <c r="A67" s="1045">
        <v>0.46875</v>
      </c>
      <c r="B67" s="1045"/>
      <c r="C67" s="1045">
        <v>0.63541666666666663</v>
      </c>
      <c r="D67" s="1045"/>
      <c r="E67" s="1043" t="s">
        <v>108</v>
      </c>
      <c r="F67" s="1043"/>
      <c r="G67" s="1043"/>
      <c r="H67" s="1043"/>
      <c r="I67" s="1043"/>
      <c r="J67" s="1043"/>
      <c r="K67" s="1043"/>
      <c r="L67" s="1043"/>
      <c r="M67" s="1043"/>
      <c r="N67" s="1043"/>
      <c r="O67" s="1043"/>
      <c r="P67" s="1043"/>
      <c r="Q67" s="1044">
        <v>10</v>
      </c>
      <c r="R67" s="1044"/>
      <c r="S67" s="1045">
        <v>0.46875</v>
      </c>
      <c r="T67" s="1045"/>
      <c r="U67" s="1041">
        <v>0.63541666666666663</v>
      </c>
      <c r="V67" s="1042"/>
      <c r="W67" s="1043" t="s">
        <v>108</v>
      </c>
      <c r="X67" s="1043"/>
      <c r="Y67" s="1043"/>
      <c r="Z67" s="1043"/>
      <c r="AA67" s="1043"/>
      <c r="AB67" s="1043"/>
      <c r="AC67" s="1043"/>
      <c r="AD67" s="1043"/>
      <c r="AE67" s="1043"/>
      <c r="AF67" s="1043"/>
      <c r="AG67" s="1043"/>
      <c r="AH67" s="1043"/>
      <c r="AI67" s="1044">
        <v>10</v>
      </c>
      <c r="AJ67" s="1044"/>
    </row>
    <row r="68" spans="1:39" ht="23.25" customHeight="1">
      <c r="A68" s="1045">
        <v>0.47569444444444442</v>
      </c>
      <c r="B68" s="1045"/>
      <c r="C68" s="1045">
        <v>0.64236111111111105</v>
      </c>
      <c r="D68" s="1045"/>
      <c r="E68" s="1043" t="s">
        <v>109</v>
      </c>
      <c r="F68" s="1043"/>
      <c r="G68" s="1043"/>
      <c r="H68" s="1043"/>
      <c r="I68" s="1043"/>
      <c r="J68" s="1043"/>
      <c r="K68" s="1043"/>
      <c r="L68" s="1043"/>
      <c r="M68" s="1043"/>
      <c r="N68" s="1043"/>
      <c r="O68" s="1043"/>
      <c r="P68" s="1043"/>
      <c r="Q68" s="1044">
        <v>15</v>
      </c>
      <c r="R68" s="1044"/>
      <c r="S68" s="1045">
        <v>0.47569444444444442</v>
      </c>
      <c r="T68" s="1045"/>
      <c r="U68" s="1041">
        <v>0.64236111111111105</v>
      </c>
      <c r="V68" s="1042"/>
      <c r="W68" s="1043" t="s">
        <v>109</v>
      </c>
      <c r="X68" s="1043"/>
      <c r="Y68" s="1043"/>
      <c r="Z68" s="1043"/>
      <c r="AA68" s="1043"/>
      <c r="AB68" s="1043"/>
      <c r="AC68" s="1043"/>
      <c r="AD68" s="1043"/>
      <c r="AE68" s="1043"/>
      <c r="AF68" s="1043"/>
      <c r="AG68" s="1043"/>
      <c r="AH68" s="1043"/>
      <c r="AI68" s="1044">
        <v>15</v>
      </c>
      <c r="AJ68" s="1044"/>
    </row>
    <row r="69" spans="1:39" ht="23.25" customHeight="1">
      <c r="A69" s="1045">
        <v>0.4861111111111111</v>
      </c>
      <c r="B69" s="1045"/>
      <c r="C69" s="1045">
        <v>0.65277777777777779</v>
      </c>
      <c r="D69" s="1045"/>
      <c r="E69" s="1043" t="s">
        <v>110</v>
      </c>
      <c r="F69" s="1043"/>
      <c r="G69" s="1043"/>
      <c r="H69" s="1043"/>
      <c r="I69" s="1043"/>
      <c r="J69" s="1043"/>
      <c r="K69" s="1043"/>
      <c r="L69" s="1043"/>
      <c r="M69" s="1043"/>
      <c r="N69" s="1043"/>
      <c r="O69" s="1043"/>
      <c r="P69" s="1043"/>
      <c r="Q69" s="1044">
        <v>10</v>
      </c>
      <c r="R69" s="1044"/>
      <c r="S69" s="1045">
        <v>0.4861111111111111</v>
      </c>
      <c r="T69" s="1045"/>
      <c r="U69" s="1041">
        <v>0.65277777777777779</v>
      </c>
      <c r="V69" s="1042"/>
      <c r="W69" s="1043" t="s">
        <v>110</v>
      </c>
      <c r="X69" s="1043"/>
      <c r="Y69" s="1043"/>
      <c r="Z69" s="1043"/>
      <c r="AA69" s="1043"/>
      <c r="AB69" s="1043"/>
      <c r="AC69" s="1043"/>
      <c r="AD69" s="1043"/>
      <c r="AE69" s="1043"/>
      <c r="AF69" s="1043"/>
      <c r="AG69" s="1043"/>
      <c r="AH69" s="1043"/>
      <c r="AI69" s="1044">
        <v>10</v>
      </c>
      <c r="AJ69" s="1044"/>
    </row>
    <row r="70" spans="1:39" ht="18.75" customHeight="1">
      <c r="A70" s="1045">
        <v>0.49305555555555558</v>
      </c>
      <c r="B70" s="1045"/>
      <c r="C70" s="1045">
        <v>0.65972222222222221</v>
      </c>
      <c r="D70" s="1045"/>
      <c r="E70" s="1043" t="s">
        <v>111</v>
      </c>
      <c r="F70" s="1043"/>
      <c r="G70" s="1043"/>
      <c r="H70" s="1043"/>
      <c r="I70" s="1043"/>
      <c r="J70" s="1043"/>
      <c r="K70" s="1043"/>
      <c r="L70" s="1043"/>
      <c r="M70" s="1043"/>
      <c r="N70" s="1043"/>
      <c r="O70" s="1043"/>
      <c r="P70" s="1043"/>
      <c r="Q70" s="1044"/>
      <c r="R70" s="1044"/>
      <c r="S70" s="1045">
        <v>0.49305555555555558</v>
      </c>
      <c r="T70" s="1045"/>
      <c r="U70" s="1041">
        <v>0.65972222222222221</v>
      </c>
      <c r="V70" s="1042"/>
      <c r="W70" s="1043" t="s">
        <v>111</v>
      </c>
      <c r="X70" s="1043"/>
      <c r="Y70" s="1043"/>
      <c r="Z70" s="1043"/>
      <c r="AA70" s="1043"/>
      <c r="AB70" s="1043"/>
      <c r="AC70" s="1043"/>
      <c r="AD70" s="1043"/>
      <c r="AE70" s="1043"/>
      <c r="AF70" s="1043"/>
      <c r="AG70" s="1043"/>
      <c r="AH70" s="1043"/>
      <c r="AI70" s="1044"/>
      <c r="AJ70" s="1044"/>
    </row>
    <row r="71" spans="1:39" ht="18.75" customHeight="1">
      <c r="A71" s="1032" t="s">
        <v>112</v>
      </c>
      <c r="B71" s="1032"/>
      <c r="C71" s="1032"/>
      <c r="D71" s="1032"/>
      <c r="E71" s="1032"/>
      <c r="F71" s="1032"/>
      <c r="G71" s="1032"/>
      <c r="H71" s="1032"/>
      <c r="I71" s="1032"/>
      <c r="J71" s="1032"/>
      <c r="K71" s="1032"/>
      <c r="L71" s="1032"/>
      <c r="M71" s="1032"/>
      <c r="N71" s="1032"/>
      <c r="O71" s="1032"/>
      <c r="P71" s="1032"/>
      <c r="Q71" s="1032"/>
      <c r="R71" s="1032"/>
      <c r="S71" s="1032" t="s">
        <v>112</v>
      </c>
      <c r="T71" s="1032"/>
      <c r="U71" s="1032"/>
      <c r="V71" s="1032"/>
      <c r="W71" s="1032"/>
      <c r="X71" s="1032"/>
      <c r="Y71" s="1032"/>
      <c r="Z71" s="1032"/>
      <c r="AA71" s="1032"/>
      <c r="AB71" s="1032"/>
      <c r="AC71" s="1032"/>
      <c r="AD71" s="1032"/>
      <c r="AE71" s="1032"/>
      <c r="AF71" s="1032"/>
      <c r="AG71" s="1032"/>
      <c r="AH71" s="1032"/>
      <c r="AI71" s="1032"/>
      <c r="AJ71" s="1032"/>
    </row>
    <row r="72" spans="1:39" ht="18.75" customHeight="1">
      <c r="A72" s="1031" t="s">
        <v>113</v>
      </c>
      <c r="B72" s="1031"/>
      <c r="C72" s="1031"/>
      <c r="D72" s="1031"/>
      <c r="E72" s="1031"/>
      <c r="F72" s="1031"/>
      <c r="G72" s="1031"/>
      <c r="H72" s="1031"/>
      <c r="I72" s="1031"/>
      <c r="J72" s="1031"/>
      <c r="K72" s="1031"/>
      <c r="L72" s="1031"/>
      <c r="M72" s="1031"/>
      <c r="N72" s="1031"/>
      <c r="O72" s="1031"/>
      <c r="P72" s="1031"/>
      <c r="Q72" s="1031"/>
      <c r="R72" s="1031"/>
      <c r="S72" s="1031" t="s">
        <v>113</v>
      </c>
      <c r="T72" s="1031"/>
      <c r="U72" s="1031"/>
      <c r="V72" s="1031"/>
      <c r="W72" s="1031"/>
      <c r="X72" s="1031"/>
      <c r="Y72" s="1031"/>
      <c r="Z72" s="1031"/>
      <c r="AA72" s="1031"/>
      <c r="AB72" s="1031"/>
      <c r="AC72" s="1031"/>
      <c r="AD72" s="1031"/>
      <c r="AE72" s="1031"/>
      <c r="AF72" s="1031"/>
      <c r="AG72" s="1031"/>
      <c r="AH72" s="1031"/>
      <c r="AI72" s="1031"/>
      <c r="AJ72" s="1031"/>
    </row>
    <row r="73" spans="1:39" ht="18.75" customHeight="1">
      <c r="A73" s="1031" t="s">
        <v>114</v>
      </c>
      <c r="B73" s="1031"/>
      <c r="C73" s="1031"/>
      <c r="D73" s="1031"/>
      <c r="E73" s="1031"/>
      <c r="F73" s="1031"/>
      <c r="G73" s="1031"/>
      <c r="H73" s="1031"/>
      <c r="I73" s="1031"/>
      <c r="J73" s="1031"/>
      <c r="K73" s="1031"/>
      <c r="L73" s="1031"/>
      <c r="M73" s="1031"/>
      <c r="N73" s="1031"/>
      <c r="O73" s="1031"/>
      <c r="P73" s="1031"/>
      <c r="Q73" s="1031"/>
      <c r="R73" s="1031"/>
      <c r="S73" s="1031" t="s">
        <v>114</v>
      </c>
      <c r="T73" s="1031"/>
      <c r="U73" s="1031"/>
      <c r="V73" s="1031"/>
      <c r="W73" s="1031"/>
      <c r="X73" s="1031"/>
      <c r="Y73" s="1031"/>
      <c r="Z73" s="1031"/>
      <c r="AA73" s="1031"/>
      <c r="AB73" s="1031"/>
      <c r="AC73" s="1031"/>
      <c r="AD73" s="1031"/>
      <c r="AE73" s="1031"/>
      <c r="AF73" s="1031"/>
      <c r="AG73" s="1031"/>
      <c r="AH73" s="1031"/>
      <c r="AI73" s="1031"/>
      <c r="AJ73" s="1031"/>
    </row>
    <row r="74" spans="1:39" ht="18.75" customHeight="1">
      <c r="A74" s="1031" t="s">
        <v>115</v>
      </c>
      <c r="B74" s="1031"/>
      <c r="C74" s="1031"/>
      <c r="D74" s="1031"/>
      <c r="E74" s="1031"/>
      <c r="F74" s="1031"/>
      <c r="G74" s="1031"/>
      <c r="H74" s="1031"/>
      <c r="I74" s="1031"/>
      <c r="J74" s="1031"/>
      <c r="K74" s="1031"/>
      <c r="L74" s="1031"/>
      <c r="M74" s="1031"/>
      <c r="N74" s="1031"/>
      <c r="O74" s="1031"/>
      <c r="P74" s="1031"/>
      <c r="Q74" s="1031"/>
      <c r="R74" s="1031"/>
      <c r="S74" s="1031" t="s">
        <v>115</v>
      </c>
      <c r="T74" s="1031"/>
      <c r="U74" s="1031"/>
      <c r="V74" s="1031"/>
      <c r="W74" s="1031"/>
      <c r="X74" s="1031"/>
      <c r="Y74" s="1031"/>
      <c r="Z74" s="1031"/>
      <c r="AA74" s="1031"/>
      <c r="AB74" s="1031"/>
      <c r="AC74" s="1031"/>
      <c r="AD74" s="1031"/>
      <c r="AE74" s="1031"/>
      <c r="AF74" s="1031"/>
      <c r="AG74" s="1031"/>
      <c r="AH74" s="1031"/>
      <c r="AI74" s="1031"/>
      <c r="AJ74" s="1031"/>
    </row>
    <row r="75" spans="1:39" ht="18.75" customHeight="1">
      <c r="A75" s="1031" t="s">
        <v>148</v>
      </c>
      <c r="B75" s="1031"/>
      <c r="C75" s="1031"/>
      <c r="D75" s="1031"/>
      <c r="E75" s="1031"/>
      <c r="F75" s="1031"/>
      <c r="G75" s="1031"/>
      <c r="H75" s="1031"/>
      <c r="I75" s="1031"/>
      <c r="J75" s="1031"/>
      <c r="K75" s="1031"/>
      <c r="L75" s="1031"/>
      <c r="M75" s="1031"/>
      <c r="N75" s="1031"/>
      <c r="O75" s="1031"/>
      <c r="P75" s="1031"/>
      <c r="Q75" s="1031"/>
      <c r="R75" s="1031"/>
      <c r="S75" s="1031" t="s">
        <v>148</v>
      </c>
      <c r="T75" s="1031"/>
      <c r="U75" s="1031"/>
      <c r="V75" s="1031"/>
      <c r="W75" s="1031"/>
      <c r="X75" s="1031"/>
      <c r="Y75" s="1031"/>
      <c r="Z75" s="1031"/>
      <c r="AA75" s="1031"/>
      <c r="AB75" s="1031"/>
      <c r="AC75" s="1031"/>
      <c r="AD75" s="1031"/>
      <c r="AE75" s="1031"/>
      <c r="AF75" s="1031"/>
      <c r="AG75" s="1031"/>
      <c r="AH75" s="1031"/>
      <c r="AI75" s="1031"/>
      <c r="AJ75" s="1031"/>
    </row>
    <row r="76" spans="1:39" ht="66" customHeight="1">
      <c r="C76" s="17"/>
      <c r="D76" s="17"/>
      <c r="E76" s="17"/>
      <c r="F76" s="17"/>
      <c r="G76" s="18" t="s">
        <v>116</v>
      </c>
      <c r="H76" s="1078"/>
      <c r="I76" s="1078"/>
      <c r="J76" s="18" t="s">
        <v>117</v>
      </c>
      <c r="K76" s="1076"/>
      <c r="L76" s="1076"/>
      <c r="M76" s="18" t="s">
        <v>118</v>
      </c>
      <c r="N76" s="1076"/>
      <c r="O76" s="1076"/>
      <c r="P76" s="18" t="s">
        <v>119</v>
      </c>
      <c r="Q76" s="1076"/>
      <c r="R76" s="1076"/>
      <c r="U76" s="17"/>
      <c r="V76" s="17"/>
      <c r="W76" s="17"/>
      <c r="X76" s="17"/>
      <c r="Y76" s="18" t="s">
        <v>116</v>
      </c>
      <c r="Z76" s="1078"/>
      <c r="AA76" s="1078"/>
      <c r="AB76" s="18" t="s">
        <v>117</v>
      </c>
      <c r="AC76" s="1076"/>
      <c r="AD76" s="1076"/>
      <c r="AE76" s="18" t="s">
        <v>118</v>
      </c>
      <c r="AF76" s="1076"/>
      <c r="AG76" s="1076"/>
      <c r="AH76" s="18" t="s">
        <v>119</v>
      </c>
      <c r="AI76" s="1076"/>
      <c r="AJ76" s="1076"/>
    </row>
    <row r="77" spans="1:39" ht="24.75" customHeight="1"/>
    <row r="78" spans="1:39" ht="29.25" customHeight="1" thickBot="1">
      <c r="A78" s="1091" t="s">
        <v>94</v>
      </c>
      <c r="B78" s="1091"/>
      <c r="C78" s="1091"/>
      <c r="D78" s="1091"/>
      <c r="E78" s="1091"/>
      <c r="F78" s="1091"/>
      <c r="G78" s="1091"/>
      <c r="H78" s="1091"/>
      <c r="I78" s="1091"/>
      <c r="J78" s="1091"/>
      <c r="K78" s="1091"/>
      <c r="L78" s="1091"/>
      <c r="M78" s="1091"/>
      <c r="N78" s="1091"/>
      <c r="O78" s="1091"/>
      <c r="P78" s="1091"/>
      <c r="Q78" s="1091"/>
      <c r="R78" s="1091"/>
      <c r="S78" s="1091" t="s">
        <v>94</v>
      </c>
      <c r="T78" s="1091"/>
      <c r="U78" s="1091"/>
      <c r="V78" s="1091"/>
      <c r="W78" s="1091"/>
      <c r="X78" s="1091"/>
      <c r="Y78" s="1091"/>
      <c r="Z78" s="1091"/>
      <c r="AA78" s="1091"/>
      <c r="AB78" s="1091"/>
      <c r="AC78" s="1091"/>
      <c r="AD78" s="1091"/>
      <c r="AE78" s="1091"/>
      <c r="AF78" s="1091"/>
      <c r="AG78" s="1091"/>
      <c r="AH78" s="1091"/>
      <c r="AI78" s="1091"/>
      <c r="AJ78" s="1091"/>
    </row>
    <row r="79" spans="1:39" ht="24.75" customHeight="1" thickBot="1">
      <c r="A79" s="1074" t="s">
        <v>377</v>
      </c>
      <c r="B79" s="1075"/>
      <c r="C79" s="1075"/>
      <c r="D79" s="1062"/>
      <c r="E79" s="1062"/>
      <c r="F79" s="1062"/>
      <c r="G79" s="1062"/>
      <c r="H79" s="1062"/>
      <c r="I79" s="1062"/>
      <c r="J79" s="1062"/>
      <c r="K79" s="1063" t="s">
        <v>431</v>
      </c>
      <c r="L79" s="1063"/>
      <c r="M79" s="1048" t="s">
        <v>379</v>
      </c>
      <c r="N79" s="1048"/>
      <c r="O79" s="1063"/>
      <c r="P79" s="1063"/>
      <c r="Q79" s="1063"/>
      <c r="R79" s="1064"/>
      <c r="S79" s="1074" t="s">
        <v>377</v>
      </c>
      <c r="T79" s="1075"/>
      <c r="U79" s="1075"/>
      <c r="V79" s="1046">
        <v>45510</v>
      </c>
      <c r="W79" s="1046"/>
      <c r="X79" s="1046"/>
      <c r="Y79" s="1046"/>
      <c r="Z79" s="1046"/>
      <c r="AA79" s="1046"/>
      <c r="AB79" s="1046"/>
      <c r="AC79" s="1047" t="s">
        <v>378</v>
      </c>
      <c r="AD79" s="1047"/>
      <c r="AE79" s="1048" t="s">
        <v>379</v>
      </c>
      <c r="AF79" s="1048"/>
      <c r="AG79" s="1047" t="s">
        <v>380</v>
      </c>
      <c r="AH79" s="1047"/>
      <c r="AI79" s="1047"/>
      <c r="AJ79" s="1049"/>
      <c r="AM79" t="s">
        <v>278</v>
      </c>
    </row>
    <row r="80" spans="1:39" ht="24.75" customHeight="1">
      <c r="A80" s="1092" t="s">
        <v>120</v>
      </c>
      <c r="B80" s="1093"/>
      <c r="C80" s="1094"/>
      <c r="D80" s="1095">
        <f>基本情報!$F$5</f>
        <v>0</v>
      </c>
      <c r="E80" s="1096"/>
      <c r="F80" s="1096"/>
      <c r="G80" s="1096"/>
      <c r="H80" s="1096"/>
      <c r="I80" s="1097"/>
      <c r="J80" s="1098" t="s">
        <v>121</v>
      </c>
      <c r="K80" s="1093"/>
      <c r="L80" s="1094"/>
      <c r="M80" s="224"/>
      <c r="N80" s="11" t="s">
        <v>122</v>
      </c>
      <c r="O80" s="1098" t="s">
        <v>123</v>
      </c>
      <c r="P80" s="1094"/>
      <c r="Q80" s="224"/>
      <c r="R80" s="12" t="s">
        <v>122</v>
      </c>
      <c r="S80" s="1092" t="s">
        <v>120</v>
      </c>
      <c r="T80" s="1093"/>
      <c r="U80" s="1094"/>
      <c r="V80" s="1019" t="s">
        <v>149</v>
      </c>
      <c r="W80" s="1020"/>
      <c r="X80" s="1020"/>
      <c r="Y80" s="1020"/>
      <c r="Z80" s="1020"/>
      <c r="AA80" s="1099"/>
      <c r="AB80" s="1098" t="s">
        <v>121</v>
      </c>
      <c r="AC80" s="1093"/>
      <c r="AD80" s="1094"/>
      <c r="AE80" s="100">
        <v>62</v>
      </c>
      <c r="AF80" s="11" t="s">
        <v>122</v>
      </c>
      <c r="AG80" s="1098" t="s">
        <v>123</v>
      </c>
      <c r="AH80" s="1094"/>
      <c r="AI80" s="100">
        <v>4</v>
      </c>
      <c r="AJ80" s="12" t="s">
        <v>122</v>
      </c>
      <c r="AM80" t="s">
        <v>279</v>
      </c>
    </row>
    <row r="81" spans="1:39" ht="24.75" customHeight="1">
      <c r="A81" s="1077" t="s">
        <v>125</v>
      </c>
      <c r="B81" s="1029"/>
      <c r="C81" s="1030"/>
      <c r="D81" s="1023"/>
      <c r="E81" s="1024"/>
      <c r="F81" s="1024"/>
      <c r="G81" s="1024"/>
      <c r="H81" s="1024"/>
      <c r="I81" s="1027"/>
      <c r="J81" s="13"/>
      <c r="K81" s="225"/>
      <c r="L81" s="14" t="s">
        <v>126</v>
      </c>
      <c r="M81" s="225"/>
      <c r="N81" s="14" t="s">
        <v>127</v>
      </c>
      <c r="O81" s="225"/>
      <c r="P81" s="14" t="s">
        <v>126</v>
      </c>
      <c r="Q81" s="225"/>
      <c r="R81" s="15" t="s">
        <v>127</v>
      </c>
      <c r="S81" s="1079" t="s">
        <v>125</v>
      </c>
      <c r="T81" s="1080"/>
      <c r="U81" s="1080"/>
      <c r="V81" s="1115" t="s">
        <v>124</v>
      </c>
      <c r="W81" s="1115"/>
      <c r="X81" s="1115"/>
      <c r="Y81" s="1115"/>
      <c r="Z81" s="1115"/>
      <c r="AA81" s="1115"/>
      <c r="AB81" s="13"/>
      <c r="AC81" s="99">
        <v>4</v>
      </c>
      <c r="AD81" s="14" t="s">
        <v>126</v>
      </c>
      <c r="AE81" s="99">
        <v>30</v>
      </c>
      <c r="AF81" s="14" t="s">
        <v>127</v>
      </c>
      <c r="AG81" s="99">
        <v>5</v>
      </c>
      <c r="AH81" s="14" t="s">
        <v>126</v>
      </c>
      <c r="AI81" s="99">
        <v>32</v>
      </c>
      <c r="AJ81" s="15" t="s">
        <v>127</v>
      </c>
      <c r="AM81" t="s">
        <v>305</v>
      </c>
    </row>
    <row r="82" spans="1:39" ht="24.75" customHeight="1" thickBot="1">
      <c r="A82" s="1036" t="s">
        <v>128</v>
      </c>
      <c r="B82" s="1037"/>
      <c r="C82" s="1038"/>
      <c r="D82" s="1033" t="s">
        <v>129</v>
      </c>
      <c r="E82" s="1034"/>
      <c r="F82" s="223"/>
      <c r="G82" s="101" t="s">
        <v>130</v>
      </c>
      <c r="H82" s="1039" t="s">
        <v>131</v>
      </c>
      <c r="I82" s="1034"/>
      <c r="J82" s="223"/>
      <c r="K82" s="101" t="s">
        <v>130</v>
      </c>
      <c r="L82" s="1065" t="s">
        <v>132</v>
      </c>
      <c r="M82" s="1037"/>
      <c r="N82" s="1037"/>
      <c r="O82" s="1037"/>
      <c r="P82" s="1038"/>
      <c r="Q82" s="226"/>
      <c r="R82" s="16" t="s">
        <v>133</v>
      </c>
      <c r="S82" s="1055" t="s">
        <v>128</v>
      </c>
      <c r="T82" s="1035"/>
      <c r="U82" s="1035"/>
      <c r="V82" s="1033" t="s">
        <v>129</v>
      </c>
      <c r="W82" s="1034"/>
      <c r="X82" s="98">
        <v>8</v>
      </c>
      <c r="Y82" s="101" t="s">
        <v>130</v>
      </c>
      <c r="Z82" s="1039" t="s">
        <v>131</v>
      </c>
      <c r="AA82" s="1034"/>
      <c r="AB82" s="98">
        <v>7</v>
      </c>
      <c r="AC82" s="101" t="s">
        <v>130</v>
      </c>
      <c r="AD82" s="1035" t="s">
        <v>132</v>
      </c>
      <c r="AE82" s="1035"/>
      <c r="AF82" s="1035"/>
      <c r="AG82" s="1035"/>
      <c r="AH82" s="1035"/>
      <c r="AI82" s="97">
        <v>15</v>
      </c>
      <c r="AJ82" s="16" t="s">
        <v>133</v>
      </c>
      <c r="AM82" t="s">
        <v>307</v>
      </c>
    </row>
    <row r="83" spans="1:39" ht="24.75" customHeight="1" thickBot="1">
      <c r="A83" s="1090" t="s">
        <v>134</v>
      </c>
      <c r="B83" s="1090"/>
      <c r="C83" s="1090"/>
      <c r="D83" s="1048" t="s">
        <v>142</v>
      </c>
      <c r="E83" s="1048"/>
      <c r="F83" s="1048"/>
      <c r="G83" s="1048"/>
      <c r="H83" s="1048"/>
      <c r="I83" s="1048"/>
      <c r="J83" s="1048"/>
      <c r="K83" s="1048"/>
      <c r="L83" s="1048"/>
      <c r="M83" s="1048"/>
      <c r="N83" s="1048"/>
      <c r="O83" s="1048"/>
      <c r="P83" s="1048"/>
      <c r="Q83" s="1048"/>
      <c r="R83" s="1048"/>
      <c r="S83" s="1116" t="s">
        <v>134</v>
      </c>
      <c r="T83" s="1116"/>
      <c r="U83" s="1116"/>
      <c r="V83" s="1048" t="s">
        <v>142</v>
      </c>
      <c r="W83" s="1048"/>
      <c r="X83" s="1048"/>
      <c r="Y83" s="1048"/>
      <c r="Z83" s="1048"/>
      <c r="AA83" s="1048"/>
      <c r="AB83" s="1048"/>
      <c r="AC83" s="1048"/>
      <c r="AD83" s="1048"/>
      <c r="AE83" s="1048"/>
      <c r="AF83" s="1048"/>
      <c r="AG83" s="1048"/>
      <c r="AH83" s="1048"/>
      <c r="AI83" s="1048"/>
      <c r="AJ83" s="1048"/>
      <c r="AM83" t="s">
        <v>306</v>
      </c>
    </row>
    <row r="84" spans="1:39" ht="24.75" customHeight="1">
      <c r="A84" s="1092" t="s">
        <v>155</v>
      </c>
      <c r="B84" s="1093"/>
      <c r="C84" s="1094"/>
      <c r="D84" s="1108"/>
      <c r="E84" s="1109"/>
      <c r="F84" s="1109"/>
      <c r="G84" s="1110"/>
      <c r="H84" s="1111"/>
      <c r="I84" s="1114"/>
      <c r="J84" s="1098" t="s">
        <v>137</v>
      </c>
      <c r="K84" s="1093"/>
      <c r="L84" s="1094"/>
      <c r="M84" s="1108"/>
      <c r="N84" s="1109"/>
      <c r="O84" s="1109"/>
      <c r="P84" s="1110"/>
      <c r="Q84" s="1111"/>
      <c r="R84" s="1112"/>
      <c r="S84" s="1118" t="s">
        <v>135</v>
      </c>
      <c r="T84" s="1117"/>
      <c r="U84" s="1117"/>
      <c r="V84" s="1019" t="s">
        <v>150</v>
      </c>
      <c r="W84" s="1020"/>
      <c r="X84" s="1020"/>
      <c r="Y84" s="1020"/>
      <c r="Z84" s="1021" t="s">
        <v>136</v>
      </c>
      <c r="AA84" s="1099"/>
      <c r="AB84" s="1117" t="s">
        <v>137</v>
      </c>
      <c r="AC84" s="1117"/>
      <c r="AD84" s="1117"/>
      <c r="AE84" s="1019"/>
      <c r="AF84" s="1020"/>
      <c r="AG84" s="1020"/>
      <c r="AH84" s="1020"/>
      <c r="AI84" s="1021"/>
      <c r="AJ84" s="1022"/>
      <c r="AM84" t="s">
        <v>308</v>
      </c>
    </row>
    <row r="85" spans="1:39" ht="24.75" customHeight="1">
      <c r="A85" s="1077" t="s">
        <v>156</v>
      </c>
      <c r="B85" s="1029"/>
      <c r="C85" s="1030"/>
      <c r="D85" s="1023"/>
      <c r="E85" s="1024"/>
      <c r="F85" s="1024"/>
      <c r="G85" s="1025"/>
      <c r="H85" s="1026"/>
      <c r="I85" s="1027"/>
      <c r="J85" s="1028" t="s">
        <v>157</v>
      </c>
      <c r="K85" s="1029"/>
      <c r="L85" s="1030"/>
      <c r="M85" s="1023"/>
      <c r="N85" s="1024"/>
      <c r="O85" s="1024"/>
      <c r="P85" s="1025"/>
      <c r="Q85" s="1026"/>
      <c r="R85" s="1084"/>
      <c r="S85" s="1079" t="s">
        <v>137</v>
      </c>
      <c r="T85" s="1080"/>
      <c r="U85" s="1080"/>
      <c r="V85" s="1085" t="s">
        <v>151</v>
      </c>
      <c r="W85" s="1086"/>
      <c r="X85" s="1086"/>
      <c r="Y85" s="1086"/>
      <c r="Z85" s="1087" t="s">
        <v>138</v>
      </c>
      <c r="AA85" s="1088"/>
      <c r="AB85" s="1080" t="s">
        <v>139</v>
      </c>
      <c r="AC85" s="1080"/>
      <c r="AD85" s="1080"/>
      <c r="AE85" s="1085"/>
      <c r="AF85" s="1086"/>
      <c r="AG85" s="1086"/>
      <c r="AH85" s="1086"/>
      <c r="AI85" s="1087"/>
      <c r="AJ85" s="1089"/>
    </row>
    <row r="86" spans="1:39" ht="24.75" customHeight="1">
      <c r="A86" s="1077" t="s">
        <v>137</v>
      </c>
      <c r="B86" s="1029"/>
      <c r="C86" s="1030"/>
      <c r="D86" s="1023"/>
      <c r="E86" s="1024"/>
      <c r="F86" s="1024"/>
      <c r="G86" s="1025"/>
      <c r="H86" s="1026"/>
      <c r="I86" s="1027"/>
      <c r="J86" s="1028" t="s">
        <v>139</v>
      </c>
      <c r="K86" s="1029"/>
      <c r="L86" s="1030"/>
      <c r="M86" s="1023"/>
      <c r="N86" s="1024"/>
      <c r="O86" s="1024"/>
      <c r="P86" s="1025"/>
      <c r="Q86" s="1026"/>
      <c r="R86" s="1084"/>
      <c r="S86" s="1079" t="s">
        <v>137</v>
      </c>
      <c r="T86" s="1080"/>
      <c r="U86" s="1080"/>
      <c r="V86" s="1085"/>
      <c r="W86" s="1086"/>
      <c r="X86" s="1086"/>
      <c r="Y86" s="1086"/>
      <c r="Z86" s="1087"/>
      <c r="AA86" s="1088"/>
      <c r="AB86" s="1080" t="s">
        <v>139</v>
      </c>
      <c r="AC86" s="1080"/>
      <c r="AD86" s="1080"/>
      <c r="AE86" s="1085" t="s">
        <v>152</v>
      </c>
      <c r="AF86" s="1086"/>
      <c r="AG86" s="1086"/>
      <c r="AH86" s="1086"/>
      <c r="AI86" s="1087" t="s">
        <v>153</v>
      </c>
      <c r="AJ86" s="1089"/>
    </row>
    <row r="87" spans="1:39" ht="24.75" customHeight="1" thickBot="1">
      <c r="A87" s="1036" t="s">
        <v>137</v>
      </c>
      <c r="B87" s="1037"/>
      <c r="C87" s="1038"/>
      <c r="D87" s="1069"/>
      <c r="E87" s="1070"/>
      <c r="F87" s="1070"/>
      <c r="G87" s="1071"/>
      <c r="H87" s="1072"/>
      <c r="I87" s="1107"/>
      <c r="J87" s="1065" t="s">
        <v>140</v>
      </c>
      <c r="K87" s="1037"/>
      <c r="L87" s="1038"/>
      <c r="M87" s="1069"/>
      <c r="N87" s="1070"/>
      <c r="O87" s="1070"/>
      <c r="P87" s="1071"/>
      <c r="Q87" s="1072"/>
      <c r="R87" s="1073"/>
      <c r="S87" s="1055" t="s">
        <v>137</v>
      </c>
      <c r="T87" s="1035"/>
      <c r="U87" s="1035"/>
      <c r="V87" s="1056"/>
      <c r="W87" s="1057"/>
      <c r="X87" s="1057"/>
      <c r="Y87" s="1057"/>
      <c r="Z87" s="1058"/>
      <c r="AA87" s="1059"/>
      <c r="AB87" s="1035" t="s">
        <v>140</v>
      </c>
      <c r="AC87" s="1035"/>
      <c r="AD87" s="1035"/>
      <c r="AE87" s="1056" t="s">
        <v>154</v>
      </c>
      <c r="AF87" s="1057"/>
      <c r="AG87" s="1057"/>
      <c r="AH87" s="1057"/>
      <c r="AI87" s="1058" t="s">
        <v>141</v>
      </c>
      <c r="AJ87" s="1060"/>
    </row>
    <row r="88" spans="1:39" ht="13.5" customHeight="1">
      <c r="A88" s="10"/>
      <c r="N88" s="1061" t="s">
        <v>158</v>
      </c>
      <c r="O88" s="1061"/>
      <c r="P88" s="1061"/>
      <c r="Q88" s="1061"/>
      <c r="R88" s="1061"/>
      <c r="S88" s="10"/>
      <c r="AF88" s="1061" t="s">
        <v>158</v>
      </c>
      <c r="AG88" s="1061"/>
      <c r="AH88" s="1061"/>
      <c r="AI88" s="1061"/>
      <c r="AJ88" s="1061"/>
    </row>
    <row r="89" spans="1:39" ht="18.899999999999999" customHeight="1">
      <c r="A89" s="1050" t="s">
        <v>95</v>
      </c>
      <c r="B89" s="1050"/>
      <c r="C89" s="1050"/>
      <c r="D89" s="1050"/>
      <c r="E89" s="1050"/>
      <c r="F89" s="1050"/>
      <c r="G89" s="1050"/>
      <c r="H89" s="1050"/>
      <c r="S89" s="1050" t="s">
        <v>95</v>
      </c>
      <c r="T89" s="1050"/>
      <c r="U89" s="1050"/>
      <c r="V89" s="1050"/>
      <c r="W89" s="1050"/>
      <c r="X89" s="1050"/>
      <c r="Y89" s="1050"/>
      <c r="Z89" s="1050"/>
      <c r="AM89" t="s">
        <v>45</v>
      </c>
    </row>
    <row r="90" spans="1:39" ht="18.899999999999999" customHeight="1">
      <c r="A90" s="227" t="s">
        <v>343</v>
      </c>
      <c r="B90" s="1015" t="s">
        <v>143</v>
      </c>
      <c r="C90" s="1015"/>
      <c r="D90" s="1015"/>
      <c r="E90" s="1015"/>
      <c r="F90" s="1015"/>
      <c r="G90" s="1015"/>
      <c r="H90" s="1015"/>
      <c r="I90" s="1015"/>
      <c r="J90" s="1015"/>
      <c r="K90" s="1015"/>
      <c r="L90" s="1015"/>
      <c r="M90" s="1015"/>
      <c r="N90" s="1015"/>
      <c r="O90" s="1015"/>
      <c r="P90" s="1015"/>
      <c r="Q90" s="1015"/>
      <c r="R90" s="1016"/>
      <c r="S90" s="227" t="s">
        <v>343</v>
      </c>
      <c r="T90" s="1015" t="s">
        <v>143</v>
      </c>
      <c r="U90" s="1015"/>
      <c r="V90" s="1015"/>
      <c r="W90" s="1015"/>
      <c r="X90" s="1015"/>
      <c r="Y90" s="1015"/>
      <c r="Z90" s="1015"/>
      <c r="AA90" s="1015"/>
      <c r="AB90" s="1015"/>
      <c r="AC90" s="1015"/>
      <c r="AD90" s="1015"/>
      <c r="AE90" s="1015"/>
      <c r="AF90" s="1015"/>
      <c r="AG90" s="1015"/>
      <c r="AH90" s="1015"/>
      <c r="AI90" s="1015"/>
      <c r="AJ90" s="1016"/>
    </row>
    <row r="91" spans="1:39" ht="18.899999999999999" customHeight="1">
      <c r="A91" s="227" t="s">
        <v>343</v>
      </c>
      <c r="B91" s="1017" t="s">
        <v>144</v>
      </c>
      <c r="C91" s="1017"/>
      <c r="D91" s="1017"/>
      <c r="E91" s="1017"/>
      <c r="F91" s="1017"/>
      <c r="G91" s="1017"/>
      <c r="H91" s="1017"/>
      <c r="I91" s="1017"/>
      <c r="J91" s="1017"/>
      <c r="K91" s="1017"/>
      <c r="L91" s="1017"/>
      <c r="M91" s="1017"/>
      <c r="N91" s="1017"/>
      <c r="O91" s="1017"/>
      <c r="P91" s="1017"/>
      <c r="Q91" s="1017"/>
      <c r="R91" s="1018"/>
      <c r="S91" s="227" t="s">
        <v>343</v>
      </c>
      <c r="T91" s="1017" t="s">
        <v>144</v>
      </c>
      <c r="U91" s="1017"/>
      <c r="V91" s="1017"/>
      <c r="W91" s="1017"/>
      <c r="X91" s="1017"/>
      <c r="Y91" s="1017"/>
      <c r="Z91" s="1017"/>
      <c r="AA91" s="1017"/>
      <c r="AB91" s="1017"/>
      <c r="AC91" s="1017"/>
      <c r="AD91" s="1017"/>
      <c r="AE91" s="1017"/>
      <c r="AF91" s="1017"/>
      <c r="AG91" s="1017"/>
      <c r="AH91" s="1017"/>
      <c r="AI91" s="1017"/>
      <c r="AJ91" s="1018"/>
    </row>
    <row r="92" spans="1:39" ht="18.75" customHeight="1">
      <c r="A92" s="227" t="s">
        <v>343</v>
      </c>
      <c r="B92" s="1015" t="s">
        <v>145</v>
      </c>
      <c r="C92" s="1015"/>
      <c r="D92" s="1015"/>
      <c r="E92" s="1015"/>
      <c r="F92" s="1015"/>
      <c r="G92" s="1015"/>
      <c r="H92" s="1015"/>
      <c r="I92" s="1015"/>
      <c r="J92" s="1015"/>
      <c r="K92" s="1015"/>
      <c r="L92" s="1015"/>
      <c r="M92" s="1015"/>
      <c r="N92" s="1015"/>
      <c r="O92" s="1015"/>
      <c r="P92" s="1015"/>
      <c r="Q92" s="1015"/>
      <c r="R92" s="1016"/>
      <c r="S92" s="227" t="s">
        <v>343</v>
      </c>
      <c r="T92" s="1015" t="s">
        <v>145</v>
      </c>
      <c r="U92" s="1015"/>
      <c r="V92" s="1015"/>
      <c r="W92" s="1015"/>
      <c r="X92" s="1015"/>
      <c r="Y92" s="1015"/>
      <c r="Z92" s="1015"/>
      <c r="AA92" s="1015"/>
      <c r="AB92" s="1015"/>
      <c r="AC92" s="1015"/>
      <c r="AD92" s="1015"/>
      <c r="AE92" s="1015"/>
      <c r="AF92" s="1015"/>
      <c r="AG92" s="1015"/>
      <c r="AH92" s="1015"/>
      <c r="AI92" s="1015"/>
      <c r="AJ92" s="1016"/>
    </row>
    <row r="93" spans="1:39" ht="29.25" customHeight="1">
      <c r="A93" s="1113" t="s">
        <v>96</v>
      </c>
      <c r="B93" s="1113"/>
      <c r="C93" s="1113"/>
      <c r="D93" s="1113"/>
      <c r="E93" s="1113"/>
      <c r="F93" s="1113"/>
      <c r="G93" s="1113"/>
      <c r="H93" s="1113"/>
      <c r="I93" s="1113"/>
      <c r="J93" s="1113"/>
      <c r="K93" s="1113"/>
      <c r="L93" s="1113"/>
      <c r="M93" s="1113"/>
      <c r="N93" s="1113"/>
      <c r="O93" s="1113"/>
      <c r="P93" s="1113"/>
      <c r="Q93" s="1113"/>
      <c r="R93" s="1113"/>
      <c r="S93" s="1101" t="s">
        <v>96</v>
      </c>
      <c r="T93" s="1101"/>
      <c r="U93" s="1101"/>
      <c r="V93" s="1101"/>
      <c r="W93" s="1101"/>
      <c r="X93" s="1101"/>
      <c r="Y93" s="1101"/>
      <c r="Z93" s="1101"/>
      <c r="AA93" s="1101"/>
      <c r="AB93" s="1101"/>
      <c r="AC93" s="1101"/>
      <c r="AD93" s="1101"/>
      <c r="AE93" s="1101"/>
      <c r="AF93" s="1101"/>
      <c r="AG93" s="1101"/>
      <c r="AH93" s="1101"/>
      <c r="AI93" s="1101"/>
      <c r="AJ93" s="1101"/>
    </row>
    <row r="94" spans="1:39" ht="18.75" customHeight="1">
      <c r="A94" s="1066"/>
      <c r="B94" s="1066"/>
      <c r="C94" s="1066"/>
      <c r="D94" s="1066"/>
      <c r="E94" s="1066"/>
      <c r="F94" s="1066"/>
      <c r="G94" s="1066"/>
      <c r="H94" s="1066"/>
      <c r="I94" s="1066"/>
      <c r="J94" s="1066"/>
      <c r="K94" s="1066"/>
      <c r="L94" s="1066"/>
      <c r="M94" s="1066"/>
      <c r="N94" s="1066"/>
      <c r="O94" s="1066"/>
      <c r="P94" s="1066"/>
      <c r="Q94" s="1066"/>
      <c r="R94" s="1066"/>
      <c r="S94" s="1051"/>
      <c r="T94" s="1052"/>
      <c r="U94" s="1052"/>
      <c r="V94" s="1052"/>
      <c r="W94" s="1052"/>
      <c r="X94" s="1052"/>
      <c r="Y94" s="1052"/>
      <c r="Z94" s="1052"/>
      <c r="AA94" s="1052"/>
      <c r="AB94" s="1052"/>
      <c r="AC94" s="1052"/>
      <c r="AD94" s="1052"/>
      <c r="AE94" s="1052"/>
      <c r="AF94" s="1052"/>
      <c r="AG94" s="1052"/>
      <c r="AH94" s="1052"/>
      <c r="AI94" s="1052"/>
      <c r="AJ94" s="1053"/>
    </row>
    <row r="95" spans="1:39" ht="23.25" customHeight="1">
      <c r="A95" s="1067" t="s">
        <v>97</v>
      </c>
      <c r="B95" s="1068"/>
      <c r="C95" s="1068"/>
      <c r="D95" s="1068"/>
      <c r="E95" s="1068"/>
      <c r="F95" s="1068"/>
      <c r="G95" s="1068"/>
      <c r="H95" s="1068"/>
      <c r="S95" s="1054" t="s">
        <v>97</v>
      </c>
      <c r="T95" s="1054"/>
      <c r="U95" s="1054"/>
      <c r="V95" s="1054"/>
      <c r="W95" s="1054"/>
      <c r="X95" s="1054"/>
      <c r="Y95" s="1054"/>
      <c r="Z95" s="1054"/>
    </row>
    <row r="96" spans="1:39" ht="23.25" customHeight="1">
      <c r="A96" s="1081" t="s">
        <v>98</v>
      </c>
      <c r="B96" s="1081"/>
      <c r="C96" s="1081" t="s">
        <v>99</v>
      </c>
      <c r="D96" s="1081"/>
      <c r="E96" s="1082" t="s">
        <v>147</v>
      </c>
      <c r="F96" s="1082"/>
      <c r="G96" s="1082"/>
      <c r="H96" s="1082"/>
      <c r="I96" s="1082"/>
      <c r="J96" s="1082"/>
      <c r="K96" s="1082"/>
      <c r="L96" s="1082"/>
      <c r="M96" s="1082"/>
      <c r="N96" s="1082"/>
      <c r="O96" s="1082"/>
      <c r="P96" s="1082"/>
      <c r="Q96" s="1083" t="s">
        <v>100</v>
      </c>
      <c r="R96" s="1083"/>
      <c r="S96" s="1081" t="s">
        <v>98</v>
      </c>
      <c r="T96" s="1081"/>
      <c r="U96" s="1102" t="s">
        <v>99</v>
      </c>
      <c r="V96" s="1103"/>
      <c r="W96" s="1082" t="s">
        <v>147</v>
      </c>
      <c r="X96" s="1082"/>
      <c r="Y96" s="1082"/>
      <c r="Z96" s="1082"/>
      <c r="AA96" s="1082"/>
      <c r="AB96" s="1082"/>
      <c r="AC96" s="1082"/>
      <c r="AD96" s="1082"/>
      <c r="AE96" s="1082"/>
      <c r="AF96" s="1082"/>
      <c r="AG96" s="1082"/>
      <c r="AH96" s="1082"/>
      <c r="AI96" s="1083" t="s">
        <v>100</v>
      </c>
      <c r="AJ96" s="1083"/>
    </row>
    <row r="97" spans="1:36" ht="23.25" customHeight="1">
      <c r="A97" s="1045">
        <v>0.36805555555555558</v>
      </c>
      <c r="B97" s="1045"/>
      <c r="C97" s="1045">
        <v>0.53472222222222221</v>
      </c>
      <c r="D97" s="1045"/>
      <c r="E97" s="1043" t="s">
        <v>101</v>
      </c>
      <c r="F97" s="1043"/>
      <c r="G97" s="1043"/>
      <c r="H97" s="1043"/>
      <c r="I97" s="1043"/>
      <c r="J97" s="1043"/>
      <c r="K97" s="1043"/>
      <c r="L97" s="1043"/>
      <c r="M97" s="1043"/>
      <c r="N97" s="1043"/>
      <c r="O97" s="1043"/>
      <c r="P97" s="1043"/>
      <c r="Q97" s="1044">
        <v>10</v>
      </c>
      <c r="R97" s="1044"/>
      <c r="S97" s="1045">
        <v>0.36805555555555558</v>
      </c>
      <c r="T97" s="1045"/>
      <c r="U97" s="1041">
        <v>0.53472222222222221</v>
      </c>
      <c r="V97" s="1042"/>
      <c r="W97" s="1043" t="s">
        <v>101</v>
      </c>
      <c r="X97" s="1043"/>
      <c r="Y97" s="1043"/>
      <c r="Z97" s="1043"/>
      <c r="AA97" s="1043"/>
      <c r="AB97" s="1043"/>
      <c r="AC97" s="1043"/>
      <c r="AD97" s="1043"/>
      <c r="AE97" s="1043"/>
      <c r="AF97" s="1043"/>
      <c r="AG97" s="1043"/>
      <c r="AH97" s="1043"/>
      <c r="AI97" s="1044">
        <v>10</v>
      </c>
      <c r="AJ97" s="1044"/>
    </row>
    <row r="98" spans="1:36" ht="23.25" customHeight="1">
      <c r="A98" s="1045">
        <v>0.375</v>
      </c>
      <c r="B98" s="1045"/>
      <c r="C98" s="1045">
        <v>0.54166666666666663</v>
      </c>
      <c r="D98" s="1045"/>
      <c r="E98" s="1100" t="s">
        <v>102</v>
      </c>
      <c r="F98" s="1100"/>
      <c r="G98" s="1100"/>
      <c r="H98" s="1100"/>
      <c r="I98" s="1100"/>
      <c r="J98" s="1100"/>
      <c r="K98" s="1100"/>
      <c r="L98" s="1100"/>
      <c r="M98" s="1100"/>
      <c r="N98" s="1100"/>
      <c r="O98" s="1100"/>
      <c r="P98" s="1100"/>
      <c r="Q98" s="1044">
        <v>15</v>
      </c>
      <c r="R98" s="1044"/>
      <c r="S98" s="1045">
        <v>0.375</v>
      </c>
      <c r="T98" s="1045"/>
      <c r="U98" s="1041">
        <v>0.54166666666666663</v>
      </c>
      <c r="V98" s="1042"/>
      <c r="W98" s="1100" t="s">
        <v>102</v>
      </c>
      <c r="X98" s="1100"/>
      <c r="Y98" s="1100"/>
      <c r="Z98" s="1100"/>
      <c r="AA98" s="1100"/>
      <c r="AB98" s="1100"/>
      <c r="AC98" s="1100"/>
      <c r="AD98" s="1100"/>
      <c r="AE98" s="1100"/>
      <c r="AF98" s="1100"/>
      <c r="AG98" s="1100"/>
      <c r="AH98" s="1100"/>
      <c r="AI98" s="1044">
        <v>15</v>
      </c>
      <c r="AJ98" s="1044"/>
    </row>
    <row r="99" spans="1:36" ht="23.25" customHeight="1">
      <c r="A99" s="1045">
        <v>0.38541666666666669</v>
      </c>
      <c r="B99" s="1045"/>
      <c r="C99" s="1045">
        <v>0.55208333333333337</v>
      </c>
      <c r="D99" s="1045"/>
      <c r="E99" s="1043" t="s">
        <v>103</v>
      </c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4">
        <v>15</v>
      </c>
      <c r="R99" s="1044"/>
      <c r="S99" s="1045">
        <v>0.38541666666666669</v>
      </c>
      <c r="T99" s="1045"/>
      <c r="U99" s="1041">
        <v>0.55208333333333337</v>
      </c>
      <c r="V99" s="1042"/>
      <c r="W99" s="1043" t="s">
        <v>103</v>
      </c>
      <c r="X99" s="1043"/>
      <c r="Y99" s="1043"/>
      <c r="Z99" s="1043"/>
      <c r="AA99" s="1043"/>
      <c r="AB99" s="1043"/>
      <c r="AC99" s="1043"/>
      <c r="AD99" s="1043"/>
      <c r="AE99" s="1043"/>
      <c r="AF99" s="1043"/>
      <c r="AG99" s="1043"/>
      <c r="AH99" s="1043"/>
      <c r="AI99" s="1044">
        <v>15</v>
      </c>
      <c r="AJ99" s="1044"/>
    </row>
    <row r="100" spans="1:36" ht="23.25" customHeight="1">
      <c r="A100" s="1045">
        <v>0.39583333333333331</v>
      </c>
      <c r="B100" s="1045"/>
      <c r="C100" s="1045">
        <v>0.5625</v>
      </c>
      <c r="D100" s="1045"/>
      <c r="E100" s="1100" t="s">
        <v>146</v>
      </c>
      <c r="F100" s="1100"/>
      <c r="G100" s="1100"/>
      <c r="H100" s="1100"/>
      <c r="I100" s="1100"/>
      <c r="J100" s="1100"/>
      <c r="K100" s="1100"/>
      <c r="L100" s="1100"/>
      <c r="M100" s="1100"/>
      <c r="N100" s="1100"/>
      <c r="O100" s="1100"/>
      <c r="P100" s="1100"/>
      <c r="Q100" s="1044">
        <v>20</v>
      </c>
      <c r="R100" s="1044"/>
      <c r="S100" s="1045">
        <v>0.39583333333333331</v>
      </c>
      <c r="T100" s="1045"/>
      <c r="U100" s="1041">
        <v>0.5625</v>
      </c>
      <c r="V100" s="1042"/>
      <c r="W100" s="1100" t="s">
        <v>146</v>
      </c>
      <c r="X100" s="1100"/>
      <c r="Y100" s="1100"/>
      <c r="Z100" s="1100"/>
      <c r="AA100" s="1100"/>
      <c r="AB100" s="1100"/>
      <c r="AC100" s="1100"/>
      <c r="AD100" s="1100"/>
      <c r="AE100" s="1100"/>
      <c r="AF100" s="1100"/>
      <c r="AG100" s="1100"/>
      <c r="AH100" s="1100"/>
      <c r="AI100" s="1044">
        <v>20</v>
      </c>
      <c r="AJ100" s="1044"/>
    </row>
    <row r="101" spans="1:36" ht="23.25" customHeight="1">
      <c r="A101" s="1045">
        <v>0.40972222222222227</v>
      </c>
      <c r="B101" s="1045"/>
      <c r="C101" s="1045">
        <v>0.57638888888888895</v>
      </c>
      <c r="D101" s="1045"/>
      <c r="E101" s="1043" t="s">
        <v>104</v>
      </c>
      <c r="F101" s="1043"/>
      <c r="G101" s="1043"/>
      <c r="H101" s="1043"/>
      <c r="I101" s="1043"/>
      <c r="J101" s="1043"/>
      <c r="K101" s="1043"/>
      <c r="L101" s="1043"/>
      <c r="M101" s="1043"/>
      <c r="N101" s="1043"/>
      <c r="O101" s="1043"/>
      <c r="P101" s="1043"/>
      <c r="Q101" s="1044">
        <v>30</v>
      </c>
      <c r="R101" s="1044"/>
      <c r="S101" s="1045">
        <v>0.40972222222222227</v>
      </c>
      <c r="T101" s="1045"/>
      <c r="U101" s="1041">
        <v>0.57638888888888895</v>
      </c>
      <c r="V101" s="1042"/>
      <c r="W101" s="1043" t="s">
        <v>104</v>
      </c>
      <c r="X101" s="1043"/>
      <c r="Y101" s="1043"/>
      <c r="Z101" s="1043"/>
      <c r="AA101" s="1043"/>
      <c r="AB101" s="1043"/>
      <c r="AC101" s="1043"/>
      <c r="AD101" s="1043"/>
      <c r="AE101" s="1043"/>
      <c r="AF101" s="1043"/>
      <c r="AG101" s="1043"/>
      <c r="AH101" s="1043"/>
      <c r="AI101" s="1044">
        <v>30</v>
      </c>
      <c r="AJ101" s="1044"/>
    </row>
    <row r="102" spans="1:36" ht="23.25" customHeight="1">
      <c r="A102" s="1045">
        <v>0.43055555555555558</v>
      </c>
      <c r="B102" s="1045"/>
      <c r="C102" s="1045">
        <v>0.59722222222222221</v>
      </c>
      <c r="D102" s="1045"/>
      <c r="E102" s="1043" t="s">
        <v>105</v>
      </c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4">
        <v>10</v>
      </c>
      <c r="R102" s="1044"/>
      <c r="S102" s="1045">
        <v>0.43055555555555558</v>
      </c>
      <c r="T102" s="1045"/>
      <c r="U102" s="1041">
        <v>0.59722222222222221</v>
      </c>
      <c r="V102" s="1042"/>
      <c r="W102" s="1043" t="s">
        <v>105</v>
      </c>
      <c r="X102" s="1043"/>
      <c r="Y102" s="1043"/>
      <c r="Z102" s="1043"/>
      <c r="AA102" s="1043"/>
      <c r="AB102" s="1043"/>
      <c r="AC102" s="1043"/>
      <c r="AD102" s="1043"/>
      <c r="AE102" s="1043"/>
      <c r="AF102" s="1043"/>
      <c r="AG102" s="1043"/>
      <c r="AH102" s="1043"/>
      <c r="AI102" s="1044">
        <v>10</v>
      </c>
      <c r="AJ102" s="1044"/>
    </row>
    <row r="103" spans="1:36" ht="23.25" customHeight="1">
      <c r="A103" s="1045">
        <v>0.4375</v>
      </c>
      <c r="B103" s="1045"/>
      <c r="C103" s="1045">
        <v>0.60416666666666663</v>
      </c>
      <c r="D103" s="1045"/>
      <c r="E103" s="1043" t="s">
        <v>106</v>
      </c>
      <c r="F103" s="1043"/>
      <c r="G103" s="1043"/>
      <c r="H103" s="1043"/>
      <c r="I103" s="1043"/>
      <c r="J103" s="1043"/>
      <c r="K103" s="1043"/>
      <c r="L103" s="1043"/>
      <c r="M103" s="1043"/>
      <c r="N103" s="1043"/>
      <c r="O103" s="1043"/>
      <c r="P103" s="1043"/>
      <c r="Q103" s="1044">
        <v>30</v>
      </c>
      <c r="R103" s="1044"/>
      <c r="S103" s="1045">
        <v>0.4375</v>
      </c>
      <c r="T103" s="1045"/>
      <c r="U103" s="1041">
        <v>0.60416666666666663</v>
      </c>
      <c r="V103" s="1042"/>
      <c r="W103" s="1043" t="s">
        <v>106</v>
      </c>
      <c r="X103" s="1043"/>
      <c r="Y103" s="1043"/>
      <c r="Z103" s="1043"/>
      <c r="AA103" s="1043"/>
      <c r="AB103" s="1043"/>
      <c r="AC103" s="1043"/>
      <c r="AD103" s="1043"/>
      <c r="AE103" s="1043"/>
      <c r="AF103" s="1043"/>
      <c r="AG103" s="1043"/>
      <c r="AH103" s="1043"/>
      <c r="AI103" s="1044">
        <v>30</v>
      </c>
      <c r="AJ103" s="1044"/>
    </row>
    <row r="104" spans="1:36" ht="23.25" customHeight="1">
      <c r="A104" s="1045">
        <v>0.45833333333333331</v>
      </c>
      <c r="B104" s="1045"/>
      <c r="C104" s="1045">
        <v>0.625</v>
      </c>
      <c r="D104" s="1045"/>
      <c r="E104" s="1043" t="s">
        <v>107</v>
      </c>
      <c r="F104" s="1043"/>
      <c r="G104" s="1043"/>
      <c r="H104" s="1043"/>
      <c r="I104" s="1043"/>
      <c r="J104" s="1043"/>
      <c r="K104" s="1043"/>
      <c r="L104" s="1043"/>
      <c r="M104" s="1043"/>
      <c r="N104" s="1043"/>
      <c r="O104" s="1043"/>
      <c r="P104" s="1043"/>
      <c r="Q104" s="1044">
        <v>15</v>
      </c>
      <c r="R104" s="1044"/>
      <c r="S104" s="1045">
        <v>0.45833333333333331</v>
      </c>
      <c r="T104" s="1045"/>
      <c r="U104" s="1041">
        <v>0.625</v>
      </c>
      <c r="V104" s="1042"/>
      <c r="W104" s="1043" t="s">
        <v>107</v>
      </c>
      <c r="X104" s="1043"/>
      <c r="Y104" s="1043"/>
      <c r="Z104" s="1043"/>
      <c r="AA104" s="1043"/>
      <c r="AB104" s="1043"/>
      <c r="AC104" s="1043"/>
      <c r="AD104" s="1043"/>
      <c r="AE104" s="1043"/>
      <c r="AF104" s="1043"/>
      <c r="AG104" s="1043"/>
      <c r="AH104" s="1043"/>
      <c r="AI104" s="1044">
        <v>15</v>
      </c>
      <c r="AJ104" s="1044"/>
    </row>
    <row r="105" spans="1:36" ht="23.25" customHeight="1">
      <c r="A105" s="1045">
        <v>0.46875</v>
      </c>
      <c r="B105" s="1045"/>
      <c r="C105" s="1045">
        <v>0.63541666666666663</v>
      </c>
      <c r="D105" s="1045"/>
      <c r="E105" s="1043" t="s">
        <v>108</v>
      </c>
      <c r="F105" s="1043"/>
      <c r="G105" s="1043"/>
      <c r="H105" s="1043"/>
      <c r="I105" s="1043"/>
      <c r="J105" s="1043"/>
      <c r="K105" s="1043"/>
      <c r="L105" s="1043"/>
      <c r="M105" s="1043"/>
      <c r="N105" s="1043"/>
      <c r="O105" s="1043"/>
      <c r="P105" s="1043"/>
      <c r="Q105" s="1044">
        <v>10</v>
      </c>
      <c r="R105" s="1044"/>
      <c r="S105" s="1045">
        <v>0.46875</v>
      </c>
      <c r="T105" s="1045"/>
      <c r="U105" s="1041">
        <v>0.63541666666666663</v>
      </c>
      <c r="V105" s="1042"/>
      <c r="W105" s="1043" t="s">
        <v>108</v>
      </c>
      <c r="X105" s="1043"/>
      <c r="Y105" s="1043"/>
      <c r="Z105" s="1043"/>
      <c r="AA105" s="1043"/>
      <c r="AB105" s="1043"/>
      <c r="AC105" s="1043"/>
      <c r="AD105" s="1043"/>
      <c r="AE105" s="1043"/>
      <c r="AF105" s="1043"/>
      <c r="AG105" s="1043"/>
      <c r="AH105" s="1043"/>
      <c r="AI105" s="1044">
        <v>10</v>
      </c>
      <c r="AJ105" s="1044"/>
    </row>
    <row r="106" spans="1:36" ht="23.25" customHeight="1">
      <c r="A106" s="1045">
        <v>0.47569444444444442</v>
      </c>
      <c r="B106" s="1045"/>
      <c r="C106" s="1045">
        <v>0.64236111111111105</v>
      </c>
      <c r="D106" s="1045"/>
      <c r="E106" s="1043" t="s">
        <v>109</v>
      </c>
      <c r="F106" s="1043"/>
      <c r="G106" s="1043"/>
      <c r="H106" s="1043"/>
      <c r="I106" s="1043"/>
      <c r="J106" s="1043"/>
      <c r="K106" s="1043"/>
      <c r="L106" s="1043"/>
      <c r="M106" s="1043"/>
      <c r="N106" s="1043"/>
      <c r="O106" s="1043"/>
      <c r="P106" s="1043"/>
      <c r="Q106" s="1044">
        <v>15</v>
      </c>
      <c r="R106" s="1044"/>
      <c r="S106" s="1045">
        <v>0.47569444444444442</v>
      </c>
      <c r="T106" s="1045"/>
      <c r="U106" s="1041">
        <v>0.64236111111111105</v>
      </c>
      <c r="V106" s="1042"/>
      <c r="W106" s="1043" t="s">
        <v>109</v>
      </c>
      <c r="X106" s="1043"/>
      <c r="Y106" s="1043"/>
      <c r="Z106" s="1043"/>
      <c r="AA106" s="1043"/>
      <c r="AB106" s="1043"/>
      <c r="AC106" s="1043"/>
      <c r="AD106" s="1043"/>
      <c r="AE106" s="1043"/>
      <c r="AF106" s="1043"/>
      <c r="AG106" s="1043"/>
      <c r="AH106" s="1043"/>
      <c r="AI106" s="1044">
        <v>15</v>
      </c>
      <c r="AJ106" s="1044"/>
    </row>
    <row r="107" spans="1:36" ht="23.25" customHeight="1">
      <c r="A107" s="1045">
        <v>0.4861111111111111</v>
      </c>
      <c r="B107" s="1045"/>
      <c r="C107" s="1045">
        <v>0.65277777777777779</v>
      </c>
      <c r="D107" s="1045"/>
      <c r="E107" s="1043" t="s">
        <v>110</v>
      </c>
      <c r="F107" s="1043"/>
      <c r="G107" s="1043"/>
      <c r="H107" s="1043"/>
      <c r="I107" s="1043"/>
      <c r="J107" s="1043"/>
      <c r="K107" s="1043"/>
      <c r="L107" s="1043"/>
      <c r="M107" s="1043"/>
      <c r="N107" s="1043"/>
      <c r="O107" s="1043"/>
      <c r="P107" s="1043"/>
      <c r="Q107" s="1044">
        <v>10</v>
      </c>
      <c r="R107" s="1044"/>
      <c r="S107" s="1045">
        <v>0.4861111111111111</v>
      </c>
      <c r="T107" s="1045"/>
      <c r="U107" s="1041">
        <v>0.65277777777777779</v>
      </c>
      <c r="V107" s="1042"/>
      <c r="W107" s="1043" t="s">
        <v>110</v>
      </c>
      <c r="X107" s="1043"/>
      <c r="Y107" s="1043"/>
      <c r="Z107" s="1043"/>
      <c r="AA107" s="1043"/>
      <c r="AB107" s="1043"/>
      <c r="AC107" s="1043"/>
      <c r="AD107" s="1043"/>
      <c r="AE107" s="1043"/>
      <c r="AF107" s="1043"/>
      <c r="AG107" s="1043"/>
      <c r="AH107" s="1043"/>
      <c r="AI107" s="1044">
        <v>10</v>
      </c>
      <c r="AJ107" s="1044"/>
    </row>
    <row r="108" spans="1:36" ht="18.75" customHeight="1">
      <c r="A108" s="1045">
        <v>0.49305555555555558</v>
      </c>
      <c r="B108" s="1045"/>
      <c r="C108" s="1045">
        <v>0.65972222222222221</v>
      </c>
      <c r="D108" s="1045"/>
      <c r="E108" s="1043" t="s">
        <v>111</v>
      </c>
      <c r="F108" s="1043"/>
      <c r="G108" s="1043"/>
      <c r="H108" s="1043"/>
      <c r="I108" s="1043"/>
      <c r="J108" s="1043"/>
      <c r="K108" s="1043"/>
      <c r="L108" s="1043"/>
      <c r="M108" s="1043"/>
      <c r="N108" s="1043"/>
      <c r="O108" s="1043"/>
      <c r="P108" s="1043"/>
      <c r="Q108" s="1044"/>
      <c r="R108" s="1044"/>
      <c r="S108" s="1045">
        <v>0.49305555555555558</v>
      </c>
      <c r="T108" s="1045"/>
      <c r="U108" s="1041">
        <v>0.65972222222222221</v>
      </c>
      <c r="V108" s="1042"/>
      <c r="W108" s="1043" t="s">
        <v>111</v>
      </c>
      <c r="X108" s="1043"/>
      <c r="Y108" s="1043"/>
      <c r="Z108" s="1043"/>
      <c r="AA108" s="1043"/>
      <c r="AB108" s="1043"/>
      <c r="AC108" s="1043"/>
      <c r="AD108" s="1043"/>
      <c r="AE108" s="1043"/>
      <c r="AF108" s="1043"/>
      <c r="AG108" s="1043"/>
      <c r="AH108" s="1043"/>
      <c r="AI108" s="1044"/>
      <c r="AJ108" s="1044"/>
    </row>
    <row r="109" spans="1:36" ht="18.75" customHeight="1">
      <c r="A109" s="1032" t="s">
        <v>112</v>
      </c>
      <c r="B109" s="1032"/>
      <c r="C109" s="1032"/>
      <c r="D109" s="1032"/>
      <c r="E109" s="1032"/>
      <c r="F109" s="1032"/>
      <c r="G109" s="1032"/>
      <c r="H109" s="1032"/>
      <c r="I109" s="1032"/>
      <c r="J109" s="1032"/>
      <c r="K109" s="1032"/>
      <c r="L109" s="1032"/>
      <c r="M109" s="1032"/>
      <c r="N109" s="1032"/>
      <c r="O109" s="1032"/>
      <c r="P109" s="1032"/>
      <c r="Q109" s="1032"/>
      <c r="R109" s="1032"/>
      <c r="S109" s="1032" t="s">
        <v>112</v>
      </c>
      <c r="T109" s="1032"/>
      <c r="U109" s="1032"/>
      <c r="V109" s="1032"/>
      <c r="W109" s="1032"/>
      <c r="X109" s="1032"/>
      <c r="Y109" s="1032"/>
      <c r="Z109" s="1032"/>
      <c r="AA109" s="1032"/>
      <c r="AB109" s="1032"/>
      <c r="AC109" s="1032"/>
      <c r="AD109" s="1032"/>
      <c r="AE109" s="1032"/>
      <c r="AF109" s="1032"/>
      <c r="AG109" s="1032"/>
      <c r="AH109" s="1032"/>
      <c r="AI109" s="1032"/>
      <c r="AJ109" s="1032"/>
    </row>
    <row r="110" spans="1:36" ht="18.75" customHeight="1">
      <c r="A110" s="1031" t="s">
        <v>113</v>
      </c>
      <c r="B110" s="1031"/>
      <c r="C110" s="1031"/>
      <c r="D110" s="1031"/>
      <c r="E110" s="1031"/>
      <c r="F110" s="1031"/>
      <c r="G110" s="1031"/>
      <c r="H110" s="1031"/>
      <c r="I110" s="1031"/>
      <c r="J110" s="1031"/>
      <c r="K110" s="1031"/>
      <c r="L110" s="1031"/>
      <c r="M110" s="1031"/>
      <c r="N110" s="1031"/>
      <c r="O110" s="1031"/>
      <c r="P110" s="1031"/>
      <c r="Q110" s="1031"/>
      <c r="R110" s="1031"/>
      <c r="S110" s="1031" t="s">
        <v>113</v>
      </c>
      <c r="T110" s="1031"/>
      <c r="U110" s="1031"/>
      <c r="V110" s="1031"/>
      <c r="W110" s="1031"/>
      <c r="X110" s="1031"/>
      <c r="Y110" s="1031"/>
      <c r="Z110" s="1031"/>
      <c r="AA110" s="1031"/>
      <c r="AB110" s="1031"/>
      <c r="AC110" s="1031"/>
      <c r="AD110" s="1031"/>
      <c r="AE110" s="1031"/>
      <c r="AF110" s="1031"/>
      <c r="AG110" s="1031"/>
      <c r="AH110" s="1031"/>
      <c r="AI110" s="1031"/>
      <c r="AJ110" s="1031"/>
    </row>
    <row r="111" spans="1:36" ht="18.75" customHeight="1">
      <c r="A111" s="1031" t="s">
        <v>114</v>
      </c>
      <c r="B111" s="1031"/>
      <c r="C111" s="1031"/>
      <c r="D111" s="1031"/>
      <c r="E111" s="1031"/>
      <c r="F111" s="1031"/>
      <c r="G111" s="1031"/>
      <c r="H111" s="1031"/>
      <c r="I111" s="1031"/>
      <c r="J111" s="1031"/>
      <c r="K111" s="1031"/>
      <c r="L111" s="1031"/>
      <c r="M111" s="1031"/>
      <c r="N111" s="1031"/>
      <c r="O111" s="1031"/>
      <c r="P111" s="1031"/>
      <c r="Q111" s="1031"/>
      <c r="R111" s="1031"/>
      <c r="S111" s="1031" t="s">
        <v>114</v>
      </c>
      <c r="T111" s="1031"/>
      <c r="U111" s="1031"/>
      <c r="V111" s="1031"/>
      <c r="W111" s="1031"/>
      <c r="X111" s="1031"/>
      <c r="Y111" s="1031"/>
      <c r="Z111" s="1031"/>
      <c r="AA111" s="1031"/>
      <c r="AB111" s="1031"/>
      <c r="AC111" s="1031"/>
      <c r="AD111" s="1031"/>
      <c r="AE111" s="1031"/>
      <c r="AF111" s="1031"/>
      <c r="AG111" s="1031"/>
      <c r="AH111" s="1031"/>
      <c r="AI111" s="1031"/>
      <c r="AJ111" s="1031"/>
    </row>
    <row r="112" spans="1:36" ht="18.75" customHeight="1">
      <c r="A112" s="1031" t="s">
        <v>115</v>
      </c>
      <c r="B112" s="1031"/>
      <c r="C112" s="1031"/>
      <c r="D112" s="1031"/>
      <c r="E112" s="1031"/>
      <c r="F112" s="1031"/>
      <c r="G112" s="1031"/>
      <c r="H112" s="1031"/>
      <c r="I112" s="1031"/>
      <c r="J112" s="1031"/>
      <c r="K112" s="1031"/>
      <c r="L112" s="1031"/>
      <c r="M112" s="1031"/>
      <c r="N112" s="1031"/>
      <c r="O112" s="1031"/>
      <c r="P112" s="1031"/>
      <c r="Q112" s="1031"/>
      <c r="R112" s="1031"/>
      <c r="S112" s="1031" t="s">
        <v>115</v>
      </c>
      <c r="T112" s="1031"/>
      <c r="U112" s="1031"/>
      <c r="V112" s="1031"/>
      <c r="W112" s="1031"/>
      <c r="X112" s="1031"/>
      <c r="Y112" s="1031"/>
      <c r="Z112" s="1031"/>
      <c r="AA112" s="1031"/>
      <c r="AB112" s="1031"/>
      <c r="AC112" s="1031"/>
      <c r="AD112" s="1031"/>
      <c r="AE112" s="1031"/>
      <c r="AF112" s="1031"/>
      <c r="AG112" s="1031"/>
      <c r="AH112" s="1031"/>
      <c r="AI112" s="1031"/>
      <c r="AJ112" s="1031"/>
    </row>
    <row r="113" spans="1:36" ht="18.75" customHeight="1">
      <c r="A113" s="1031" t="s">
        <v>148</v>
      </c>
      <c r="B113" s="1031"/>
      <c r="C113" s="1031"/>
      <c r="D113" s="1031"/>
      <c r="E113" s="1031"/>
      <c r="F113" s="1031"/>
      <c r="G113" s="1031"/>
      <c r="H113" s="1031"/>
      <c r="I113" s="1031"/>
      <c r="J113" s="1031"/>
      <c r="K113" s="1031"/>
      <c r="L113" s="1031"/>
      <c r="M113" s="1031"/>
      <c r="N113" s="1031"/>
      <c r="O113" s="1031"/>
      <c r="P113" s="1031"/>
      <c r="Q113" s="1031"/>
      <c r="R113" s="1031"/>
      <c r="S113" s="1031" t="s">
        <v>148</v>
      </c>
      <c r="T113" s="1031"/>
      <c r="U113" s="1031"/>
      <c r="V113" s="1031"/>
      <c r="W113" s="1031"/>
      <c r="X113" s="1031"/>
      <c r="Y113" s="1031"/>
      <c r="Z113" s="1031"/>
      <c r="AA113" s="1031"/>
      <c r="AB113" s="1031"/>
      <c r="AC113" s="1031"/>
      <c r="AD113" s="1031"/>
      <c r="AE113" s="1031"/>
      <c r="AF113" s="1031"/>
      <c r="AG113" s="1031"/>
      <c r="AH113" s="1031"/>
      <c r="AI113" s="1031"/>
      <c r="AJ113" s="1031"/>
    </row>
    <row r="114" spans="1:36" ht="66" customHeight="1">
      <c r="C114" s="17"/>
      <c r="D114" s="17"/>
      <c r="E114" s="17"/>
      <c r="F114" s="17"/>
      <c r="G114" s="18" t="s">
        <v>116</v>
      </c>
      <c r="H114" s="1078"/>
      <c r="I114" s="1078"/>
      <c r="J114" s="18" t="s">
        <v>117</v>
      </c>
      <c r="K114" s="1076"/>
      <c r="L114" s="1076"/>
      <c r="M114" s="18" t="s">
        <v>118</v>
      </c>
      <c r="N114" s="1076"/>
      <c r="O114" s="1076"/>
      <c r="P114" s="18" t="s">
        <v>119</v>
      </c>
      <c r="Q114" s="1076"/>
      <c r="R114" s="1076"/>
      <c r="U114" s="17"/>
      <c r="V114" s="17"/>
      <c r="W114" s="17"/>
      <c r="X114" s="17"/>
      <c r="Y114" s="18" t="s">
        <v>116</v>
      </c>
      <c r="Z114" s="1078"/>
      <c r="AA114" s="1078"/>
      <c r="AB114" s="18" t="s">
        <v>117</v>
      </c>
      <c r="AC114" s="1076"/>
      <c r="AD114" s="1076"/>
      <c r="AE114" s="18" t="s">
        <v>118</v>
      </c>
      <c r="AF114" s="1076"/>
      <c r="AG114" s="1076"/>
      <c r="AH114" s="18" t="s">
        <v>119</v>
      </c>
      <c r="AI114" s="1076"/>
      <c r="AJ114" s="1076"/>
    </row>
  </sheetData>
  <sheetProtection sheet="1" objects="1" scenarios="1"/>
  <mergeCells count="666">
    <mergeCell ref="A109:R109"/>
    <mergeCell ref="S109:AJ109"/>
    <mergeCell ref="A110:R110"/>
    <mergeCell ref="S110:AJ110"/>
    <mergeCell ref="A111:R111"/>
    <mergeCell ref="S111:AJ111"/>
    <mergeCell ref="A108:B108"/>
    <mergeCell ref="C108:D108"/>
    <mergeCell ref="E108:P108"/>
    <mergeCell ref="Q108:R108"/>
    <mergeCell ref="S108:T108"/>
    <mergeCell ref="U108:V108"/>
    <mergeCell ref="W108:AH108"/>
    <mergeCell ref="AI108:AJ108"/>
    <mergeCell ref="A106:B106"/>
    <mergeCell ref="C106:D106"/>
    <mergeCell ref="E106:P106"/>
    <mergeCell ref="Q106:R106"/>
    <mergeCell ref="S106:T106"/>
    <mergeCell ref="U106:V106"/>
    <mergeCell ref="W106:AH106"/>
    <mergeCell ref="AI106:AJ106"/>
    <mergeCell ref="A107:B107"/>
    <mergeCell ref="C107:D107"/>
    <mergeCell ref="E107:P107"/>
    <mergeCell ref="Q107:R107"/>
    <mergeCell ref="S107:T107"/>
    <mergeCell ref="U107:V107"/>
    <mergeCell ref="W107:AH107"/>
    <mergeCell ref="AI107:AJ107"/>
    <mergeCell ref="A104:B104"/>
    <mergeCell ref="C104:D104"/>
    <mergeCell ref="E104:P104"/>
    <mergeCell ref="Q104:R104"/>
    <mergeCell ref="S104:T104"/>
    <mergeCell ref="U104:V104"/>
    <mergeCell ref="W104:AH104"/>
    <mergeCell ref="AI104:AJ104"/>
    <mergeCell ref="A105:B105"/>
    <mergeCell ref="C105:D105"/>
    <mergeCell ref="E105:P105"/>
    <mergeCell ref="Q105:R105"/>
    <mergeCell ref="S105:T105"/>
    <mergeCell ref="U105:V105"/>
    <mergeCell ref="W105:AH105"/>
    <mergeCell ref="AI105:AJ105"/>
    <mergeCell ref="A102:B102"/>
    <mergeCell ref="C102:D102"/>
    <mergeCell ref="E102:P102"/>
    <mergeCell ref="Q102:R102"/>
    <mergeCell ref="S102:T102"/>
    <mergeCell ref="U102:V102"/>
    <mergeCell ref="W102:AH102"/>
    <mergeCell ref="AI102:AJ102"/>
    <mergeCell ref="A103:B103"/>
    <mergeCell ref="C103:D103"/>
    <mergeCell ref="E103:P103"/>
    <mergeCell ref="Q103:R103"/>
    <mergeCell ref="S103:T103"/>
    <mergeCell ref="U103:V103"/>
    <mergeCell ref="W103:AH103"/>
    <mergeCell ref="AI103:AJ103"/>
    <mergeCell ref="A100:B100"/>
    <mergeCell ref="C100:D100"/>
    <mergeCell ref="E100:P100"/>
    <mergeCell ref="Q100:R100"/>
    <mergeCell ref="S100:T100"/>
    <mergeCell ref="U100:V100"/>
    <mergeCell ref="W100:AH100"/>
    <mergeCell ref="AI100:AJ100"/>
    <mergeCell ref="A101:B101"/>
    <mergeCell ref="C101:D101"/>
    <mergeCell ref="E101:P101"/>
    <mergeCell ref="Q101:R101"/>
    <mergeCell ref="S101:T101"/>
    <mergeCell ref="U101:V101"/>
    <mergeCell ref="W101:AH101"/>
    <mergeCell ref="AI101:AJ101"/>
    <mergeCell ref="A98:B98"/>
    <mergeCell ref="C98:D98"/>
    <mergeCell ref="E98:P98"/>
    <mergeCell ref="Q98:R98"/>
    <mergeCell ref="S98:T98"/>
    <mergeCell ref="U98:V98"/>
    <mergeCell ref="W98:AH98"/>
    <mergeCell ref="AI98:AJ98"/>
    <mergeCell ref="A99:B99"/>
    <mergeCell ref="C99:D99"/>
    <mergeCell ref="E99:P99"/>
    <mergeCell ref="Q99:R99"/>
    <mergeCell ref="S99:T99"/>
    <mergeCell ref="U99:V99"/>
    <mergeCell ref="W99:AH99"/>
    <mergeCell ref="AI99:AJ99"/>
    <mergeCell ref="S96:T96"/>
    <mergeCell ref="U96:V96"/>
    <mergeCell ref="W96:AH96"/>
    <mergeCell ref="AI96:AJ96"/>
    <mergeCell ref="A97:B97"/>
    <mergeCell ref="C97:D97"/>
    <mergeCell ref="E97:P97"/>
    <mergeCell ref="Q97:R97"/>
    <mergeCell ref="S97:T97"/>
    <mergeCell ref="U97:V97"/>
    <mergeCell ref="W97:AH97"/>
    <mergeCell ref="AI97:AJ97"/>
    <mergeCell ref="AB87:AD87"/>
    <mergeCell ref="AE87:AH87"/>
    <mergeCell ref="AI87:AJ87"/>
    <mergeCell ref="A93:R93"/>
    <mergeCell ref="S93:AJ93"/>
    <mergeCell ref="A87:C87"/>
    <mergeCell ref="D87:G87"/>
    <mergeCell ref="H87:I87"/>
    <mergeCell ref="J87:L87"/>
    <mergeCell ref="M87:P87"/>
    <mergeCell ref="Q87:R87"/>
    <mergeCell ref="S87:U87"/>
    <mergeCell ref="V87:Y87"/>
    <mergeCell ref="Z87:AA87"/>
    <mergeCell ref="AF88:AJ88"/>
    <mergeCell ref="A89:H89"/>
    <mergeCell ref="S89:Z89"/>
    <mergeCell ref="AI85:AJ85"/>
    <mergeCell ref="A84:C84"/>
    <mergeCell ref="D84:G84"/>
    <mergeCell ref="H84:I84"/>
    <mergeCell ref="J84:L84"/>
    <mergeCell ref="M84:P84"/>
    <mergeCell ref="Q84:R84"/>
    <mergeCell ref="S84:U84"/>
    <mergeCell ref="V84:Y84"/>
    <mergeCell ref="Z84:AA84"/>
    <mergeCell ref="D81:I81"/>
    <mergeCell ref="V81:AA81"/>
    <mergeCell ref="Q85:R85"/>
    <mergeCell ref="S85:U85"/>
    <mergeCell ref="V85:Y85"/>
    <mergeCell ref="Z85:AA85"/>
    <mergeCell ref="AB85:AD85"/>
    <mergeCell ref="AE85:AH85"/>
    <mergeCell ref="S82:U82"/>
    <mergeCell ref="Z82:AA82"/>
    <mergeCell ref="S83:U83"/>
    <mergeCell ref="AB84:AD84"/>
    <mergeCell ref="A71:R71"/>
    <mergeCell ref="A70:B70"/>
    <mergeCell ref="C70:D70"/>
    <mergeCell ref="E70:P70"/>
    <mergeCell ref="Q70:R70"/>
    <mergeCell ref="S70:T70"/>
    <mergeCell ref="U70:V70"/>
    <mergeCell ref="W70:AH70"/>
    <mergeCell ref="AI70:AJ70"/>
    <mergeCell ref="A68:B68"/>
    <mergeCell ref="C68:D68"/>
    <mergeCell ref="E68:P68"/>
    <mergeCell ref="Q68:R68"/>
    <mergeCell ref="S68:T68"/>
    <mergeCell ref="U68:V68"/>
    <mergeCell ref="W68:AH68"/>
    <mergeCell ref="AI68:AJ68"/>
    <mergeCell ref="A69:B69"/>
    <mergeCell ref="C69:D69"/>
    <mergeCell ref="E69:P69"/>
    <mergeCell ref="Q69:R69"/>
    <mergeCell ref="S69:T69"/>
    <mergeCell ref="U69:V69"/>
    <mergeCell ref="W69:AH69"/>
    <mergeCell ref="AI69:AJ69"/>
    <mergeCell ref="A66:B66"/>
    <mergeCell ref="C66:D66"/>
    <mergeCell ref="E66:P66"/>
    <mergeCell ref="Q66:R66"/>
    <mergeCell ref="S66:T66"/>
    <mergeCell ref="U66:V66"/>
    <mergeCell ref="W66:AH66"/>
    <mergeCell ref="AI66:AJ66"/>
    <mergeCell ref="A67:B67"/>
    <mergeCell ref="C67:D67"/>
    <mergeCell ref="E67:P67"/>
    <mergeCell ref="Q67:R67"/>
    <mergeCell ref="S67:T67"/>
    <mergeCell ref="U67:V67"/>
    <mergeCell ref="W67:AH67"/>
    <mergeCell ref="AI67:AJ67"/>
    <mergeCell ref="A64:B64"/>
    <mergeCell ref="C64:D64"/>
    <mergeCell ref="E64:P64"/>
    <mergeCell ref="Q64:R64"/>
    <mergeCell ref="S64:T64"/>
    <mergeCell ref="U64:V64"/>
    <mergeCell ref="W64:AH64"/>
    <mergeCell ref="AI64:AJ64"/>
    <mergeCell ref="A65:B65"/>
    <mergeCell ref="C65:D65"/>
    <mergeCell ref="E65:P65"/>
    <mergeCell ref="Q65:R65"/>
    <mergeCell ref="S65:T65"/>
    <mergeCell ref="U65:V65"/>
    <mergeCell ref="W65:AH65"/>
    <mergeCell ref="AI65:AJ65"/>
    <mergeCell ref="A62:B62"/>
    <mergeCell ref="C62:D62"/>
    <mergeCell ref="E62:P62"/>
    <mergeCell ref="Q62:R62"/>
    <mergeCell ref="S62:T62"/>
    <mergeCell ref="U62:V62"/>
    <mergeCell ref="W62:AH62"/>
    <mergeCell ref="AI62:AJ62"/>
    <mergeCell ref="A63:B63"/>
    <mergeCell ref="C63:D63"/>
    <mergeCell ref="E63:P63"/>
    <mergeCell ref="Q63:R63"/>
    <mergeCell ref="S63:T63"/>
    <mergeCell ref="U63:V63"/>
    <mergeCell ref="W63:AH63"/>
    <mergeCell ref="AI63:AJ63"/>
    <mergeCell ref="A60:B60"/>
    <mergeCell ref="C60:D60"/>
    <mergeCell ref="E60:P60"/>
    <mergeCell ref="Q60:R60"/>
    <mergeCell ref="S60:T60"/>
    <mergeCell ref="U60:V60"/>
    <mergeCell ref="W60:AH60"/>
    <mergeCell ref="AI60:AJ60"/>
    <mergeCell ref="A61:B61"/>
    <mergeCell ref="C61:D61"/>
    <mergeCell ref="E61:P61"/>
    <mergeCell ref="Q61:R61"/>
    <mergeCell ref="S61:T61"/>
    <mergeCell ref="U61:V61"/>
    <mergeCell ref="W61:AH61"/>
    <mergeCell ref="AI61:AJ61"/>
    <mergeCell ref="S58:T58"/>
    <mergeCell ref="U58:V58"/>
    <mergeCell ref="W58:AH58"/>
    <mergeCell ref="AI58:AJ58"/>
    <mergeCell ref="S55:AJ55"/>
    <mergeCell ref="A59:B59"/>
    <mergeCell ref="C59:D59"/>
    <mergeCell ref="E59:P59"/>
    <mergeCell ref="Q59:R59"/>
    <mergeCell ref="S59:T59"/>
    <mergeCell ref="U59:V59"/>
    <mergeCell ref="W59:AH59"/>
    <mergeCell ref="AI59:AJ59"/>
    <mergeCell ref="A49:C49"/>
    <mergeCell ref="D49:G49"/>
    <mergeCell ref="H49:I49"/>
    <mergeCell ref="J49:L49"/>
    <mergeCell ref="A55:R55"/>
    <mergeCell ref="A58:B58"/>
    <mergeCell ref="C58:D58"/>
    <mergeCell ref="E58:P58"/>
    <mergeCell ref="Q58:R58"/>
    <mergeCell ref="B54:R54"/>
    <mergeCell ref="AB48:AD48"/>
    <mergeCell ref="AE48:AH48"/>
    <mergeCell ref="AI48:AJ48"/>
    <mergeCell ref="A48:C48"/>
    <mergeCell ref="D48:G48"/>
    <mergeCell ref="H48:I48"/>
    <mergeCell ref="J48:L48"/>
    <mergeCell ref="M48:P48"/>
    <mergeCell ref="Q48:R48"/>
    <mergeCell ref="S48:U48"/>
    <mergeCell ref="V48:Y48"/>
    <mergeCell ref="Z48:AA48"/>
    <mergeCell ref="AB47:AD47"/>
    <mergeCell ref="AE47:AH47"/>
    <mergeCell ref="AI47:AJ47"/>
    <mergeCell ref="A46:C46"/>
    <mergeCell ref="D46:G46"/>
    <mergeCell ref="H46:I46"/>
    <mergeCell ref="J46:L46"/>
    <mergeCell ref="M46:P46"/>
    <mergeCell ref="Q46:R46"/>
    <mergeCell ref="S46:U46"/>
    <mergeCell ref="V46:Y46"/>
    <mergeCell ref="Z46:AA46"/>
    <mergeCell ref="A47:C47"/>
    <mergeCell ref="D47:G47"/>
    <mergeCell ref="H47:I47"/>
    <mergeCell ref="J47:L47"/>
    <mergeCell ref="M47:P47"/>
    <mergeCell ref="Q47:R47"/>
    <mergeCell ref="S47:U47"/>
    <mergeCell ref="V47:Y47"/>
    <mergeCell ref="Z47:AA47"/>
    <mergeCell ref="A44:C44"/>
    <mergeCell ref="S44:U44"/>
    <mergeCell ref="A45:C45"/>
    <mergeCell ref="S45:U45"/>
    <mergeCell ref="D45:R45"/>
    <mergeCell ref="V45:AJ45"/>
    <mergeCell ref="AB46:AD46"/>
    <mergeCell ref="AE46:AH46"/>
    <mergeCell ref="AI46:AJ46"/>
    <mergeCell ref="D44:E44"/>
    <mergeCell ref="H44:I44"/>
    <mergeCell ref="L44:P44"/>
    <mergeCell ref="V44:W44"/>
    <mergeCell ref="Z44:AA44"/>
    <mergeCell ref="AD44:AH44"/>
    <mergeCell ref="A40:R40"/>
    <mergeCell ref="A41:C41"/>
    <mergeCell ref="S41:U41"/>
    <mergeCell ref="A42:C42"/>
    <mergeCell ref="D42:I42"/>
    <mergeCell ref="S42:U42"/>
    <mergeCell ref="V42:AA42"/>
    <mergeCell ref="A43:C43"/>
    <mergeCell ref="S43:U43"/>
    <mergeCell ref="S40:AJ40"/>
    <mergeCell ref="D43:I43"/>
    <mergeCell ref="V43:AA43"/>
    <mergeCell ref="S5:U5"/>
    <mergeCell ref="V5:AA5"/>
    <mergeCell ref="AI29:AJ29"/>
    <mergeCell ref="Q27:R27"/>
    <mergeCell ref="A27:B27"/>
    <mergeCell ref="A26:B26"/>
    <mergeCell ref="S27:T27"/>
    <mergeCell ref="E23:P23"/>
    <mergeCell ref="C25:D25"/>
    <mergeCell ref="C24:D24"/>
    <mergeCell ref="C23:D23"/>
    <mergeCell ref="A9:C9"/>
    <mergeCell ref="D9:G9"/>
    <mergeCell ref="H9:I9"/>
    <mergeCell ref="J9:L9"/>
    <mergeCell ref="M9:P9"/>
    <mergeCell ref="Q9:R9"/>
    <mergeCell ref="A8:C8"/>
    <mergeCell ref="D8:G8"/>
    <mergeCell ref="H8:I8"/>
    <mergeCell ref="J8:L8"/>
    <mergeCell ref="A7:C7"/>
    <mergeCell ref="A11:C11"/>
    <mergeCell ref="D11:G11"/>
    <mergeCell ref="A37:R37"/>
    <mergeCell ref="S29:T29"/>
    <mergeCell ref="A19:H19"/>
    <mergeCell ref="Q21:R21"/>
    <mergeCell ref="A10:C10"/>
    <mergeCell ref="D10:G10"/>
    <mergeCell ref="H10:I10"/>
    <mergeCell ref="J10:L10"/>
    <mergeCell ref="A17:R17"/>
    <mergeCell ref="A22:B22"/>
    <mergeCell ref="Q22:R22"/>
    <mergeCell ref="Q23:R23"/>
    <mergeCell ref="Q24:R24"/>
    <mergeCell ref="A32:B32"/>
    <mergeCell ref="A31:B31"/>
    <mergeCell ref="A30:B30"/>
    <mergeCell ref="A29:B29"/>
    <mergeCell ref="A28:B28"/>
    <mergeCell ref="E22:P22"/>
    <mergeCell ref="E24:P24"/>
    <mergeCell ref="A18:R18"/>
    <mergeCell ref="Q20:R20"/>
    <mergeCell ref="M10:P10"/>
    <mergeCell ref="Q10:R10"/>
    <mergeCell ref="A4:C4"/>
    <mergeCell ref="D4:I4"/>
    <mergeCell ref="J4:L4"/>
    <mergeCell ref="O4:P4"/>
    <mergeCell ref="A5:C5"/>
    <mergeCell ref="D5:I5"/>
    <mergeCell ref="A6:C6"/>
    <mergeCell ref="D6:E6"/>
    <mergeCell ref="H6:I6"/>
    <mergeCell ref="L6:P6"/>
    <mergeCell ref="H11:I11"/>
    <mergeCell ref="J11:L11"/>
    <mergeCell ref="M11:P11"/>
    <mergeCell ref="Q11:R11"/>
    <mergeCell ref="N12:R12"/>
    <mergeCell ref="C20:D20"/>
    <mergeCell ref="M8:P8"/>
    <mergeCell ref="Q8:R8"/>
    <mergeCell ref="D7:R7"/>
    <mergeCell ref="A13:M13"/>
    <mergeCell ref="A20:B20"/>
    <mergeCell ref="E21:P21"/>
    <mergeCell ref="E32:P32"/>
    <mergeCell ref="E31:P31"/>
    <mergeCell ref="E30:P30"/>
    <mergeCell ref="E29:P29"/>
    <mergeCell ref="E28:P28"/>
    <mergeCell ref="E27:P27"/>
    <mergeCell ref="E26:P26"/>
    <mergeCell ref="E25:P25"/>
    <mergeCell ref="Q26:R26"/>
    <mergeCell ref="Q25:R25"/>
    <mergeCell ref="Q32:R32"/>
    <mergeCell ref="C32:D32"/>
    <mergeCell ref="C31:D31"/>
    <mergeCell ref="C30:D30"/>
    <mergeCell ref="C29:D29"/>
    <mergeCell ref="C28:D28"/>
    <mergeCell ref="C27:D27"/>
    <mergeCell ref="C26:D26"/>
    <mergeCell ref="Q31:R31"/>
    <mergeCell ref="Q30:R30"/>
    <mergeCell ref="Q29:R29"/>
    <mergeCell ref="Q28:R28"/>
    <mergeCell ref="AB11:AD11"/>
    <mergeCell ref="AE11:AH11"/>
    <mergeCell ref="AI11:AJ11"/>
    <mergeCell ref="Z8:AA8"/>
    <mergeCell ref="AB8:AD8"/>
    <mergeCell ref="AE8:AH8"/>
    <mergeCell ref="H38:I38"/>
    <mergeCell ref="A2:R2"/>
    <mergeCell ref="S2:AJ2"/>
    <mergeCell ref="S4:U4"/>
    <mergeCell ref="V4:AA4"/>
    <mergeCell ref="AB4:AD4"/>
    <mergeCell ref="AG4:AH4"/>
    <mergeCell ref="A25:B25"/>
    <mergeCell ref="A24:B24"/>
    <mergeCell ref="A23:B23"/>
    <mergeCell ref="E20:P20"/>
    <mergeCell ref="A36:R36"/>
    <mergeCell ref="A35:R35"/>
    <mergeCell ref="A34:R34"/>
    <mergeCell ref="A33:R33"/>
    <mergeCell ref="C22:D22"/>
    <mergeCell ref="C21:D21"/>
    <mergeCell ref="A21:B21"/>
    <mergeCell ref="S8:U8"/>
    <mergeCell ref="V8:Y8"/>
    <mergeCell ref="S10:U10"/>
    <mergeCell ref="V10:Y10"/>
    <mergeCell ref="S11:U11"/>
    <mergeCell ref="V11:Y11"/>
    <mergeCell ref="AI8:AJ8"/>
    <mergeCell ref="S6:U6"/>
    <mergeCell ref="V6:W6"/>
    <mergeCell ref="Z6:AA6"/>
    <mergeCell ref="AD6:AH6"/>
    <mergeCell ref="S7:U7"/>
    <mergeCell ref="V7:AJ7"/>
    <mergeCell ref="Z10:AA10"/>
    <mergeCell ref="AB10:AD10"/>
    <mergeCell ref="AE10:AH10"/>
    <mergeCell ref="AI10:AJ10"/>
    <mergeCell ref="S9:U9"/>
    <mergeCell ref="V9:Y9"/>
    <mergeCell ref="Z9:AA9"/>
    <mergeCell ref="AB9:AD9"/>
    <mergeCell ref="AE9:AH9"/>
    <mergeCell ref="AI9:AJ9"/>
    <mergeCell ref="Z11:AA11"/>
    <mergeCell ref="S21:T21"/>
    <mergeCell ref="U21:V21"/>
    <mergeCell ref="W21:AH21"/>
    <mergeCell ref="AI21:AJ21"/>
    <mergeCell ref="S22:T22"/>
    <mergeCell ref="U22:V22"/>
    <mergeCell ref="W22:AH22"/>
    <mergeCell ref="AI22:AJ22"/>
    <mergeCell ref="S17:AJ17"/>
    <mergeCell ref="S18:AJ18"/>
    <mergeCell ref="S19:Z19"/>
    <mergeCell ref="S20:T20"/>
    <mergeCell ref="U20:V20"/>
    <mergeCell ref="W20:AH20"/>
    <mergeCell ref="AI20:AJ20"/>
    <mergeCell ref="AI25:AJ25"/>
    <mergeCell ref="S26:T26"/>
    <mergeCell ref="U26:V26"/>
    <mergeCell ref="W26:AH26"/>
    <mergeCell ref="AI26:AJ26"/>
    <mergeCell ref="S23:T23"/>
    <mergeCell ref="U23:V23"/>
    <mergeCell ref="W23:AH23"/>
    <mergeCell ref="AI23:AJ23"/>
    <mergeCell ref="S24:T24"/>
    <mergeCell ref="U24:V24"/>
    <mergeCell ref="W24:AH24"/>
    <mergeCell ref="AI24:AJ24"/>
    <mergeCell ref="S3:U3"/>
    <mergeCell ref="J42:L42"/>
    <mergeCell ref="O42:P42"/>
    <mergeCell ref="AF12:AJ12"/>
    <mergeCell ref="S35:AJ35"/>
    <mergeCell ref="S36:AJ36"/>
    <mergeCell ref="S37:AJ37"/>
    <mergeCell ref="Z38:AA38"/>
    <mergeCell ref="AC38:AD38"/>
    <mergeCell ref="AF38:AG38"/>
    <mergeCell ref="AI38:AJ38"/>
    <mergeCell ref="S32:T32"/>
    <mergeCell ref="U32:V32"/>
    <mergeCell ref="W32:AH32"/>
    <mergeCell ref="AI32:AJ32"/>
    <mergeCell ref="S33:AJ33"/>
    <mergeCell ref="S34:AJ34"/>
    <mergeCell ref="S30:T30"/>
    <mergeCell ref="U30:V30"/>
    <mergeCell ref="W30:AH30"/>
    <mergeCell ref="AI30:AJ30"/>
    <mergeCell ref="S31:T31"/>
    <mergeCell ref="AB42:AD42"/>
    <mergeCell ref="AG42:AH42"/>
    <mergeCell ref="A75:R75"/>
    <mergeCell ref="S75:AJ75"/>
    <mergeCell ref="H76:I76"/>
    <mergeCell ref="K76:L76"/>
    <mergeCell ref="N76:O76"/>
    <mergeCell ref="Q76:R76"/>
    <mergeCell ref="Z76:AA76"/>
    <mergeCell ref="AC76:AD76"/>
    <mergeCell ref="AF76:AG76"/>
    <mergeCell ref="AI76:AJ76"/>
    <mergeCell ref="A79:C79"/>
    <mergeCell ref="S79:U79"/>
    <mergeCell ref="A78:R78"/>
    <mergeCell ref="S78:AJ78"/>
    <mergeCell ref="D79:J79"/>
    <mergeCell ref="K79:L79"/>
    <mergeCell ref="M79:N79"/>
    <mergeCell ref="O79:R79"/>
    <mergeCell ref="A80:C80"/>
    <mergeCell ref="S80:U80"/>
    <mergeCell ref="D80:I80"/>
    <mergeCell ref="J80:L80"/>
    <mergeCell ref="O80:P80"/>
    <mergeCell ref="V80:AA80"/>
    <mergeCell ref="AB80:AD80"/>
    <mergeCell ref="AG80:AH80"/>
    <mergeCell ref="A81:C81"/>
    <mergeCell ref="S81:U81"/>
    <mergeCell ref="S94:AJ94"/>
    <mergeCell ref="A95:H95"/>
    <mergeCell ref="S95:Z95"/>
    <mergeCell ref="A96:B96"/>
    <mergeCell ref="C96:D96"/>
    <mergeCell ref="E96:P96"/>
    <mergeCell ref="Q96:R96"/>
    <mergeCell ref="D83:R83"/>
    <mergeCell ref="V83:AJ83"/>
    <mergeCell ref="A86:C86"/>
    <mergeCell ref="D86:G86"/>
    <mergeCell ref="H86:I86"/>
    <mergeCell ref="J86:L86"/>
    <mergeCell ref="M86:P86"/>
    <mergeCell ref="Q86:R86"/>
    <mergeCell ref="S86:U86"/>
    <mergeCell ref="V86:Y86"/>
    <mergeCell ref="Z86:AA86"/>
    <mergeCell ref="AB86:AD86"/>
    <mergeCell ref="AE86:AH86"/>
    <mergeCell ref="AI86:AJ86"/>
    <mergeCell ref="A83:C83"/>
    <mergeCell ref="S112:AJ112"/>
    <mergeCell ref="A113:R113"/>
    <mergeCell ref="S113:AJ113"/>
    <mergeCell ref="H114:I114"/>
    <mergeCell ref="K114:L114"/>
    <mergeCell ref="N114:O114"/>
    <mergeCell ref="Q114:R114"/>
    <mergeCell ref="Z114:AA114"/>
    <mergeCell ref="AC114:AD114"/>
    <mergeCell ref="AF114:AG114"/>
    <mergeCell ref="AI114:AJ114"/>
    <mergeCell ref="D3:J3"/>
    <mergeCell ref="K3:L3"/>
    <mergeCell ref="M3:N3"/>
    <mergeCell ref="O3:R3"/>
    <mergeCell ref="D41:J41"/>
    <mergeCell ref="K41:L41"/>
    <mergeCell ref="M41:N41"/>
    <mergeCell ref="O41:R41"/>
    <mergeCell ref="A112:R112"/>
    <mergeCell ref="N88:R88"/>
    <mergeCell ref="D82:E82"/>
    <mergeCell ref="L82:P82"/>
    <mergeCell ref="A51:H51"/>
    <mergeCell ref="A56:R56"/>
    <mergeCell ref="A57:H57"/>
    <mergeCell ref="M49:P49"/>
    <mergeCell ref="Q49:R49"/>
    <mergeCell ref="N50:R50"/>
    <mergeCell ref="A3:C3"/>
    <mergeCell ref="Q38:R38"/>
    <mergeCell ref="N38:O38"/>
    <mergeCell ref="K38:L38"/>
    <mergeCell ref="A94:R94"/>
    <mergeCell ref="A85:C85"/>
    <mergeCell ref="V3:AB3"/>
    <mergeCell ref="AC3:AD3"/>
    <mergeCell ref="AE3:AF3"/>
    <mergeCell ref="AG3:AJ3"/>
    <mergeCell ref="V41:AB41"/>
    <mergeCell ref="AC41:AD41"/>
    <mergeCell ref="AE41:AF41"/>
    <mergeCell ref="AG41:AJ41"/>
    <mergeCell ref="V79:AB79"/>
    <mergeCell ref="AC79:AD79"/>
    <mergeCell ref="AE79:AF79"/>
    <mergeCell ref="AG79:AJ79"/>
    <mergeCell ref="S51:Z51"/>
    <mergeCell ref="S56:AJ56"/>
    <mergeCell ref="S57:Z57"/>
    <mergeCell ref="S49:U49"/>
    <mergeCell ref="V49:Y49"/>
    <mergeCell ref="Z49:AA49"/>
    <mergeCell ref="AB49:AD49"/>
    <mergeCell ref="AE49:AH49"/>
    <mergeCell ref="AI49:AJ49"/>
    <mergeCell ref="AF50:AJ50"/>
    <mergeCell ref="S74:AJ74"/>
    <mergeCell ref="S73:AJ73"/>
    <mergeCell ref="S13:AE13"/>
    <mergeCell ref="B14:R14"/>
    <mergeCell ref="B15:R15"/>
    <mergeCell ref="B16:R16"/>
    <mergeCell ref="T14:AJ14"/>
    <mergeCell ref="T15:AJ15"/>
    <mergeCell ref="T16:AJ16"/>
    <mergeCell ref="B52:R52"/>
    <mergeCell ref="B53:R53"/>
    <mergeCell ref="U31:V31"/>
    <mergeCell ref="W31:AH31"/>
    <mergeCell ref="AI31:AJ31"/>
    <mergeCell ref="U27:V27"/>
    <mergeCell ref="W27:AH27"/>
    <mergeCell ref="AI27:AJ27"/>
    <mergeCell ref="S28:T28"/>
    <mergeCell ref="U28:V28"/>
    <mergeCell ref="W28:AH28"/>
    <mergeCell ref="AI28:AJ28"/>
    <mergeCell ref="U29:V29"/>
    <mergeCell ref="W29:AH29"/>
    <mergeCell ref="S25:T25"/>
    <mergeCell ref="U25:V25"/>
    <mergeCell ref="W25:AH25"/>
    <mergeCell ref="T52:AJ52"/>
    <mergeCell ref="T53:AJ53"/>
    <mergeCell ref="T54:AJ54"/>
    <mergeCell ref="B90:R90"/>
    <mergeCell ref="B91:R91"/>
    <mergeCell ref="B92:R92"/>
    <mergeCell ref="T90:AJ90"/>
    <mergeCell ref="T91:AJ91"/>
    <mergeCell ref="T92:AJ92"/>
    <mergeCell ref="AE84:AH84"/>
    <mergeCell ref="AI84:AJ84"/>
    <mergeCell ref="D85:G85"/>
    <mergeCell ref="H85:I85"/>
    <mergeCell ref="J85:L85"/>
    <mergeCell ref="M85:P85"/>
    <mergeCell ref="S72:AJ72"/>
    <mergeCell ref="S71:AJ71"/>
    <mergeCell ref="A72:R72"/>
    <mergeCell ref="A73:R73"/>
    <mergeCell ref="A74:R74"/>
    <mergeCell ref="V82:W82"/>
    <mergeCell ref="AD82:AH82"/>
    <mergeCell ref="A82:C82"/>
    <mergeCell ref="H82:I82"/>
  </mergeCells>
  <phoneticPr fontId="2"/>
  <dataValidations xWindow="291" yWindow="328" count="7">
    <dataValidation type="list" allowBlank="1" showInputMessage="1" showErrorMessage="1" sqref="V43:AA43 V5:AA5 V81:AA81" xr:uid="{00000000-0002-0000-0B00-000000000000}">
      <formula1>$O$42:$O$44</formula1>
    </dataValidation>
    <dataValidation type="list" allowBlank="1" showInputMessage="1" showErrorMessage="1" sqref="S52:S54 S14:S16 A14:A16 A52:A54 A90:A92 S90:S92" xr:uid="{00000000-0002-0000-0B00-000001000000}">
      <formula1>$AM$13:$AM$14</formula1>
    </dataValidation>
    <dataValidation type="list" allowBlank="1" showInputMessage="1" showErrorMessage="1" sqref="D5:I5 D43:I43 D81:I81" xr:uid="{00000000-0002-0000-0B00-000002000000}">
      <formula1>$AM$3:$AM$5</formula1>
    </dataValidation>
    <dataValidation allowBlank="1" showInputMessage="1" showErrorMessage="1" promptTitle="日付入力" prompt="半角で●/○と入力すると、令和６年●月○日（曜日）と表示されます。" sqref="V79 V41 V3" xr:uid="{00000000-0002-0000-0B00-000003000000}"/>
    <dataValidation type="list" allowBlank="1" showInputMessage="1" showErrorMessage="1" promptTitle="曜日" prompt="午前か午後を選択してください" sqref="AC79 AC41 AC3" xr:uid="{00000000-0002-0000-0B00-000004000000}">
      <formula1>$AR$3:$AR$4</formula1>
    </dataValidation>
    <dataValidation allowBlank="1" showInputMessage="1" showErrorMessage="1" prompt="午前か午後を選択してください。_x000a_" sqref="K3:L3 K41:L41 K79:L79" xr:uid="{00000000-0002-0000-0B00-000005000000}"/>
    <dataValidation allowBlank="1" showInputMessage="1" showErrorMessage="1" promptTitle="日付入力" prompt="半角で月日のみ入力してください。_x000a_（例）8月6日　→　8/6　と入力_x000a_令和６年８月６日（火）と表示されます。_x000a_" sqref="D3:J3 D41:J41 D79:J79" xr:uid="{00000000-0002-0000-0B00-000006000000}"/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8" max="17" man="1"/>
    <brk id="76" max="17" man="1"/>
  </rowBreaks>
  <colBreaks count="1" manualBreakCount="1">
    <brk id="18" max="11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H31"/>
  <sheetViews>
    <sheetView showGridLines="0" showZeros="0" view="pageBreakPreview" zoomScale="85" zoomScaleNormal="100" zoomScaleSheetLayoutView="85" workbookViewId="0">
      <selection activeCell="N2" sqref="N2:AB2"/>
    </sheetView>
  </sheetViews>
  <sheetFormatPr defaultRowHeight="13.2"/>
  <cols>
    <col min="1" max="1" width="13.88671875" style="167" customWidth="1"/>
    <col min="2" max="2" width="6.88671875" style="168" customWidth="1"/>
    <col min="3" max="3" width="3.109375" style="167" hidden="1" customWidth="1"/>
    <col min="4" max="4" width="5.21875" style="169" bestFit="1" customWidth="1"/>
    <col min="5" max="5" width="2.33203125" style="167" hidden="1" customWidth="1"/>
    <col min="6" max="6" width="2.77734375" style="167" customWidth="1"/>
    <col min="7" max="10" width="1.88671875" style="167" customWidth="1"/>
    <col min="11" max="11" width="6.77734375" style="167" customWidth="1"/>
    <col min="12" max="12" width="6.88671875" style="168" customWidth="1"/>
    <col min="13" max="13" width="2.44140625" style="167" hidden="1" customWidth="1"/>
    <col min="14" max="14" width="5.21875" style="169" customWidth="1"/>
    <col min="15" max="15" width="2.44140625" style="169" hidden="1" customWidth="1"/>
    <col min="16" max="28" width="2.6640625" style="167" customWidth="1"/>
    <col min="29" max="29" width="6.88671875" style="168" customWidth="1"/>
    <col min="30" max="30" width="0" style="167" hidden="1" customWidth="1"/>
    <col min="31" max="31" width="5.21875" style="169" bestFit="1" customWidth="1"/>
    <col min="32" max="32" width="0" style="167" hidden="1" customWidth="1"/>
    <col min="33" max="33" width="2.33203125" style="167" customWidth="1"/>
    <col min="34" max="35" width="2.77734375" style="167" customWidth="1"/>
    <col min="36" max="36" width="6.21875" style="167" customWidth="1"/>
    <col min="37" max="37" width="4.33203125" style="169" bestFit="1" customWidth="1"/>
    <col min="38" max="43" width="2.77734375" style="167" customWidth="1"/>
    <col min="44" max="44" width="13.88671875" style="167" customWidth="1"/>
    <col min="45" max="45" width="6.88671875" style="168" customWidth="1"/>
    <col min="46" max="46" width="3.109375" style="167" hidden="1" customWidth="1"/>
    <col min="47" max="47" width="5.21875" style="169" bestFit="1" customWidth="1"/>
    <col min="48" max="48" width="2.33203125" style="167" hidden="1" customWidth="1"/>
    <col min="49" max="49" width="2.77734375" style="167" customWidth="1"/>
    <col min="50" max="53" width="1.88671875" style="167" customWidth="1"/>
    <col min="54" max="54" width="6.77734375" style="167" customWidth="1"/>
    <col min="55" max="55" width="6.88671875" style="168" customWidth="1"/>
    <col min="56" max="56" width="2.44140625" style="167" hidden="1" customWidth="1"/>
    <col min="57" max="57" width="5.21875" style="169" customWidth="1"/>
    <col min="58" max="58" width="2.44140625" style="169" hidden="1" customWidth="1"/>
    <col min="59" max="71" width="2.6640625" style="167" customWidth="1"/>
    <col min="72" max="72" width="6.88671875" style="168" customWidth="1"/>
    <col min="73" max="73" width="0" style="167" hidden="1" customWidth="1"/>
    <col min="74" max="74" width="5.21875" style="169" bestFit="1" customWidth="1"/>
    <col min="75" max="75" width="0" style="167" hidden="1" customWidth="1"/>
    <col min="76" max="76" width="2.33203125" style="167" customWidth="1"/>
    <col min="77" max="78" width="2.77734375" style="167" customWidth="1"/>
    <col min="79" max="79" width="6.21875" style="167" customWidth="1"/>
    <col min="80" max="80" width="4.33203125" style="169" bestFit="1" customWidth="1"/>
    <col min="81" max="86" width="2.77734375" style="167" customWidth="1"/>
    <col min="87" max="256" width="9" style="167"/>
    <col min="257" max="257" width="13.88671875" style="167" customWidth="1"/>
    <col min="258" max="258" width="6.88671875" style="167" customWidth="1"/>
    <col min="259" max="259" width="0" style="167" hidden="1" customWidth="1"/>
    <col min="260" max="260" width="5.21875" style="167" bestFit="1" customWidth="1"/>
    <col min="261" max="261" width="0" style="167" hidden="1" customWidth="1"/>
    <col min="262" max="262" width="2.77734375" style="167" customWidth="1"/>
    <col min="263" max="266" width="1.88671875" style="167" customWidth="1"/>
    <col min="267" max="267" width="6.77734375" style="167" customWidth="1"/>
    <col min="268" max="268" width="6.88671875" style="167" customWidth="1"/>
    <col min="269" max="269" width="0" style="167" hidden="1" customWidth="1"/>
    <col min="270" max="270" width="5.21875" style="167" customWidth="1"/>
    <col min="271" max="271" width="0" style="167" hidden="1" customWidth="1"/>
    <col min="272" max="284" width="2.6640625" style="167" customWidth="1"/>
    <col min="285" max="285" width="6.88671875" style="167" customWidth="1"/>
    <col min="286" max="286" width="0" style="167" hidden="1" customWidth="1"/>
    <col min="287" max="287" width="5.21875" style="167" bestFit="1" customWidth="1"/>
    <col min="288" max="288" width="0" style="167" hidden="1" customWidth="1"/>
    <col min="289" max="289" width="2.33203125" style="167" customWidth="1"/>
    <col min="290" max="291" width="2.77734375" style="167" customWidth="1"/>
    <col min="292" max="292" width="6.21875" style="167" customWidth="1"/>
    <col min="293" max="293" width="4.33203125" style="167" bestFit="1" customWidth="1"/>
    <col min="294" max="299" width="2.77734375" style="167" customWidth="1"/>
    <col min="300" max="512" width="9" style="167"/>
    <col min="513" max="513" width="13.88671875" style="167" customWidth="1"/>
    <col min="514" max="514" width="6.88671875" style="167" customWidth="1"/>
    <col min="515" max="515" width="0" style="167" hidden="1" customWidth="1"/>
    <col min="516" max="516" width="5.21875" style="167" bestFit="1" customWidth="1"/>
    <col min="517" max="517" width="0" style="167" hidden="1" customWidth="1"/>
    <col min="518" max="518" width="2.77734375" style="167" customWidth="1"/>
    <col min="519" max="522" width="1.88671875" style="167" customWidth="1"/>
    <col min="523" max="523" width="6.77734375" style="167" customWidth="1"/>
    <col min="524" max="524" width="6.88671875" style="167" customWidth="1"/>
    <col min="525" max="525" width="0" style="167" hidden="1" customWidth="1"/>
    <col min="526" max="526" width="5.21875" style="167" customWidth="1"/>
    <col min="527" max="527" width="0" style="167" hidden="1" customWidth="1"/>
    <col min="528" max="540" width="2.6640625" style="167" customWidth="1"/>
    <col min="541" max="541" width="6.88671875" style="167" customWidth="1"/>
    <col min="542" max="542" width="0" style="167" hidden="1" customWidth="1"/>
    <col min="543" max="543" width="5.21875" style="167" bestFit="1" customWidth="1"/>
    <col min="544" max="544" width="0" style="167" hidden="1" customWidth="1"/>
    <col min="545" max="545" width="2.33203125" style="167" customWidth="1"/>
    <col min="546" max="547" width="2.77734375" style="167" customWidth="1"/>
    <col min="548" max="548" width="6.21875" style="167" customWidth="1"/>
    <col min="549" max="549" width="4.33203125" style="167" bestFit="1" customWidth="1"/>
    <col min="550" max="555" width="2.77734375" style="167" customWidth="1"/>
    <col min="556" max="768" width="9" style="167"/>
    <col min="769" max="769" width="13.88671875" style="167" customWidth="1"/>
    <col min="770" max="770" width="6.88671875" style="167" customWidth="1"/>
    <col min="771" max="771" width="0" style="167" hidden="1" customWidth="1"/>
    <col min="772" max="772" width="5.21875" style="167" bestFit="1" customWidth="1"/>
    <col min="773" max="773" width="0" style="167" hidden="1" customWidth="1"/>
    <col min="774" max="774" width="2.77734375" style="167" customWidth="1"/>
    <col min="775" max="778" width="1.88671875" style="167" customWidth="1"/>
    <col min="779" max="779" width="6.77734375" style="167" customWidth="1"/>
    <col min="780" max="780" width="6.88671875" style="167" customWidth="1"/>
    <col min="781" max="781" width="0" style="167" hidden="1" customWidth="1"/>
    <col min="782" max="782" width="5.21875" style="167" customWidth="1"/>
    <col min="783" max="783" width="0" style="167" hidden="1" customWidth="1"/>
    <col min="784" max="796" width="2.6640625" style="167" customWidth="1"/>
    <col min="797" max="797" width="6.88671875" style="167" customWidth="1"/>
    <col min="798" max="798" width="0" style="167" hidden="1" customWidth="1"/>
    <col min="799" max="799" width="5.21875" style="167" bestFit="1" customWidth="1"/>
    <col min="800" max="800" width="0" style="167" hidden="1" customWidth="1"/>
    <col min="801" max="801" width="2.33203125" style="167" customWidth="1"/>
    <col min="802" max="803" width="2.77734375" style="167" customWidth="1"/>
    <col min="804" max="804" width="6.21875" style="167" customWidth="1"/>
    <col min="805" max="805" width="4.33203125" style="167" bestFit="1" customWidth="1"/>
    <col min="806" max="811" width="2.77734375" style="167" customWidth="1"/>
    <col min="812" max="1024" width="9" style="167"/>
    <col min="1025" max="1025" width="13.88671875" style="167" customWidth="1"/>
    <col min="1026" max="1026" width="6.88671875" style="167" customWidth="1"/>
    <col min="1027" max="1027" width="0" style="167" hidden="1" customWidth="1"/>
    <col min="1028" max="1028" width="5.21875" style="167" bestFit="1" customWidth="1"/>
    <col min="1029" max="1029" width="0" style="167" hidden="1" customWidth="1"/>
    <col min="1030" max="1030" width="2.77734375" style="167" customWidth="1"/>
    <col min="1031" max="1034" width="1.88671875" style="167" customWidth="1"/>
    <col min="1035" max="1035" width="6.77734375" style="167" customWidth="1"/>
    <col min="1036" max="1036" width="6.88671875" style="167" customWidth="1"/>
    <col min="1037" max="1037" width="0" style="167" hidden="1" customWidth="1"/>
    <col min="1038" max="1038" width="5.21875" style="167" customWidth="1"/>
    <col min="1039" max="1039" width="0" style="167" hidden="1" customWidth="1"/>
    <col min="1040" max="1052" width="2.6640625" style="167" customWidth="1"/>
    <col min="1053" max="1053" width="6.88671875" style="167" customWidth="1"/>
    <col min="1054" max="1054" width="0" style="167" hidden="1" customWidth="1"/>
    <col min="1055" max="1055" width="5.21875" style="167" bestFit="1" customWidth="1"/>
    <col min="1056" max="1056" width="0" style="167" hidden="1" customWidth="1"/>
    <col min="1057" max="1057" width="2.33203125" style="167" customWidth="1"/>
    <col min="1058" max="1059" width="2.77734375" style="167" customWidth="1"/>
    <col min="1060" max="1060" width="6.21875" style="167" customWidth="1"/>
    <col min="1061" max="1061" width="4.33203125" style="167" bestFit="1" customWidth="1"/>
    <col min="1062" max="1067" width="2.77734375" style="167" customWidth="1"/>
    <col min="1068" max="1280" width="9" style="167"/>
    <col min="1281" max="1281" width="13.88671875" style="167" customWidth="1"/>
    <col min="1282" max="1282" width="6.88671875" style="167" customWidth="1"/>
    <col min="1283" max="1283" width="0" style="167" hidden="1" customWidth="1"/>
    <col min="1284" max="1284" width="5.21875" style="167" bestFit="1" customWidth="1"/>
    <col min="1285" max="1285" width="0" style="167" hidden="1" customWidth="1"/>
    <col min="1286" max="1286" width="2.77734375" style="167" customWidth="1"/>
    <col min="1287" max="1290" width="1.88671875" style="167" customWidth="1"/>
    <col min="1291" max="1291" width="6.77734375" style="167" customWidth="1"/>
    <col min="1292" max="1292" width="6.88671875" style="167" customWidth="1"/>
    <col min="1293" max="1293" width="0" style="167" hidden="1" customWidth="1"/>
    <col min="1294" max="1294" width="5.21875" style="167" customWidth="1"/>
    <col min="1295" max="1295" width="0" style="167" hidden="1" customWidth="1"/>
    <col min="1296" max="1308" width="2.6640625" style="167" customWidth="1"/>
    <col min="1309" max="1309" width="6.88671875" style="167" customWidth="1"/>
    <col min="1310" max="1310" width="0" style="167" hidden="1" customWidth="1"/>
    <col min="1311" max="1311" width="5.21875" style="167" bestFit="1" customWidth="1"/>
    <col min="1312" max="1312" width="0" style="167" hidden="1" customWidth="1"/>
    <col min="1313" max="1313" width="2.33203125" style="167" customWidth="1"/>
    <col min="1314" max="1315" width="2.77734375" style="167" customWidth="1"/>
    <col min="1316" max="1316" width="6.21875" style="167" customWidth="1"/>
    <col min="1317" max="1317" width="4.33203125" style="167" bestFit="1" customWidth="1"/>
    <col min="1318" max="1323" width="2.77734375" style="167" customWidth="1"/>
    <col min="1324" max="1536" width="9" style="167"/>
    <col min="1537" max="1537" width="13.88671875" style="167" customWidth="1"/>
    <col min="1538" max="1538" width="6.88671875" style="167" customWidth="1"/>
    <col min="1539" max="1539" width="0" style="167" hidden="1" customWidth="1"/>
    <col min="1540" max="1540" width="5.21875" style="167" bestFit="1" customWidth="1"/>
    <col min="1541" max="1541" width="0" style="167" hidden="1" customWidth="1"/>
    <col min="1542" max="1542" width="2.77734375" style="167" customWidth="1"/>
    <col min="1543" max="1546" width="1.88671875" style="167" customWidth="1"/>
    <col min="1547" max="1547" width="6.77734375" style="167" customWidth="1"/>
    <col min="1548" max="1548" width="6.88671875" style="167" customWidth="1"/>
    <col min="1549" max="1549" width="0" style="167" hidden="1" customWidth="1"/>
    <col min="1550" max="1550" width="5.21875" style="167" customWidth="1"/>
    <col min="1551" max="1551" width="0" style="167" hidden="1" customWidth="1"/>
    <col min="1552" max="1564" width="2.6640625" style="167" customWidth="1"/>
    <col min="1565" max="1565" width="6.88671875" style="167" customWidth="1"/>
    <col min="1566" max="1566" width="0" style="167" hidden="1" customWidth="1"/>
    <col min="1567" max="1567" width="5.21875" style="167" bestFit="1" customWidth="1"/>
    <col min="1568" max="1568" width="0" style="167" hidden="1" customWidth="1"/>
    <col min="1569" max="1569" width="2.33203125" style="167" customWidth="1"/>
    <col min="1570" max="1571" width="2.77734375" style="167" customWidth="1"/>
    <col min="1572" max="1572" width="6.21875" style="167" customWidth="1"/>
    <col min="1573" max="1573" width="4.33203125" style="167" bestFit="1" customWidth="1"/>
    <col min="1574" max="1579" width="2.77734375" style="167" customWidth="1"/>
    <col min="1580" max="1792" width="9" style="167"/>
    <col min="1793" max="1793" width="13.88671875" style="167" customWidth="1"/>
    <col min="1794" max="1794" width="6.88671875" style="167" customWidth="1"/>
    <col min="1795" max="1795" width="0" style="167" hidden="1" customWidth="1"/>
    <col min="1796" max="1796" width="5.21875" style="167" bestFit="1" customWidth="1"/>
    <col min="1797" max="1797" width="0" style="167" hidden="1" customWidth="1"/>
    <col min="1798" max="1798" width="2.77734375" style="167" customWidth="1"/>
    <col min="1799" max="1802" width="1.88671875" style="167" customWidth="1"/>
    <col min="1803" max="1803" width="6.77734375" style="167" customWidth="1"/>
    <col min="1804" max="1804" width="6.88671875" style="167" customWidth="1"/>
    <col min="1805" max="1805" width="0" style="167" hidden="1" customWidth="1"/>
    <col min="1806" max="1806" width="5.21875" style="167" customWidth="1"/>
    <col min="1807" max="1807" width="0" style="167" hidden="1" customWidth="1"/>
    <col min="1808" max="1820" width="2.6640625" style="167" customWidth="1"/>
    <col min="1821" max="1821" width="6.88671875" style="167" customWidth="1"/>
    <col min="1822" max="1822" width="0" style="167" hidden="1" customWidth="1"/>
    <col min="1823" max="1823" width="5.21875" style="167" bestFit="1" customWidth="1"/>
    <col min="1824" max="1824" width="0" style="167" hidden="1" customWidth="1"/>
    <col min="1825" max="1825" width="2.33203125" style="167" customWidth="1"/>
    <col min="1826" max="1827" width="2.77734375" style="167" customWidth="1"/>
    <col min="1828" max="1828" width="6.21875" style="167" customWidth="1"/>
    <col min="1829" max="1829" width="4.33203125" style="167" bestFit="1" customWidth="1"/>
    <col min="1830" max="1835" width="2.77734375" style="167" customWidth="1"/>
    <col min="1836" max="2048" width="9" style="167"/>
    <col min="2049" max="2049" width="13.88671875" style="167" customWidth="1"/>
    <col min="2050" max="2050" width="6.88671875" style="167" customWidth="1"/>
    <col min="2051" max="2051" width="0" style="167" hidden="1" customWidth="1"/>
    <col min="2052" max="2052" width="5.21875" style="167" bestFit="1" customWidth="1"/>
    <col min="2053" max="2053" width="0" style="167" hidden="1" customWidth="1"/>
    <col min="2054" max="2054" width="2.77734375" style="167" customWidth="1"/>
    <col min="2055" max="2058" width="1.88671875" style="167" customWidth="1"/>
    <col min="2059" max="2059" width="6.77734375" style="167" customWidth="1"/>
    <col min="2060" max="2060" width="6.88671875" style="167" customWidth="1"/>
    <col min="2061" max="2061" width="0" style="167" hidden="1" customWidth="1"/>
    <col min="2062" max="2062" width="5.21875" style="167" customWidth="1"/>
    <col min="2063" max="2063" width="0" style="167" hidden="1" customWidth="1"/>
    <col min="2064" max="2076" width="2.6640625" style="167" customWidth="1"/>
    <col min="2077" max="2077" width="6.88671875" style="167" customWidth="1"/>
    <col min="2078" max="2078" width="0" style="167" hidden="1" customWidth="1"/>
    <col min="2079" max="2079" width="5.21875" style="167" bestFit="1" customWidth="1"/>
    <col min="2080" max="2080" width="0" style="167" hidden="1" customWidth="1"/>
    <col min="2081" max="2081" width="2.33203125" style="167" customWidth="1"/>
    <col min="2082" max="2083" width="2.77734375" style="167" customWidth="1"/>
    <col min="2084" max="2084" width="6.21875" style="167" customWidth="1"/>
    <col min="2085" max="2085" width="4.33203125" style="167" bestFit="1" customWidth="1"/>
    <col min="2086" max="2091" width="2.77734375" style="167" customWidth="1"/>
    <col min="2092" max="2304" width="9" style="167"/>
    <col min="2305" max="2305" width="13.88671875" style="167" customWidth="1"/>
    <col min="2306" max="2306" width="6.88671875" style="167" customWidth="1"/>
    <col min="2307" max="2307" width="0" style="167" hidden="1" customWidth="1"/>
    <col min="2308" max="2308" width="5.21875" style="167" bestFit="1" customWidth="1"/>
    <col min="2309" max="2309" width="0" style="167" hidden="1" customWidth="1"/>
    <col min="2310" max="2310" width="2.77734375" style="167" customWidth="1"/>
    <col min="2311" max="2314" width="1.88671875" style="167" customWidth="1"/>
    <col min="2315" max="2315" width="6.77734375" style="167" customWidth="1"/>
    <col min="2316" max="2316" width="6.88671875" style="167" customWidth="1"/>
    <col min="2317" max="2317" width="0" style="167" hidden="1" customWidth="1"/>
    <col min="2318" max="2318" width="5.21875" style="167" customWidth="1"/>
    <col min="2319" max="2319" width="0" style="167" hidden="1" customWidth="1"/>
    <col min="2320" max="2332" width="2.6640625" style="167" customWidth="1"/>
    <col min="2333" max="2333" width="6.88671875" style="167" customWidth="1"/>
    <col min="2334" max="2334" width="0" style="167" hidden="1" customWidth="1"/>
    <col min="2335" max="2335" width="5.21875" style="167" bestFit="1" customWidth="1"/>
    <col min="2336" max="2336" width="0" style="167" hidden="1" customWidth="1"/>
    <col min="2337" max="2337" width="2.33203125" style="167" customWidth="1"/>
    <col min="2338" max="2339" width="2.77734375" style="167" customWidth="1"/>
    <col min="2340" max="2340" width="6.21875" style="167" customWidth="1"/>
    <col min="2341" max="2341" width="4.33203125" style="167" bestFit="1" customWidth="1"/>
    <col min="2342" max="2347" width="2.77734375" style="167" customWidth="1"/>
    <col min="2348" max="2560" width="9" style="167"/>
    <col min="2561" max="2561" width="13.88671875" style="167" customWidth="1"/>
    <col min="2562" max="2562" width="6.88671875" style="167" customWidth="1"/>
    <col min="2563" max="2563" width="0" style="167" hidden="1" customWidth="1"/>
    <col min="2564" max="2564" width="5.21875" style="167" bestFit="1" customWidth="1"/>
    <col min="2565" max="2565" width="0" style="167" hidden="1" customWidth="1"/>
    <col min="2566" max="2566" width="2.77734375" style="167" customWidth="1"/>
    <col min="2567" max="2570" width="1.88671875" style="167" customWidth="1"/>
    <col min="2571" max="2571" width="6.77734375" style="167" customWidth="1"/>
    <col min="2572" max="2572" width="6.88671875" style="167" customWidth="1"/>
    <col min="2573" max="2573" width="0" style="167" hidden="1" customWidth="1"/>
    <col min="2574" max="2574" width="5.21875" style="167" customWidth="1"/>
    <col min="2575" max="2575" width="0" style="167" hidden="1" customWidth="1"/>
    <col min="2576" max="2588" width="2.6640625" style="167" customWidth="1"/>
    <col min="2589" max="2589" width="6.88671875" style="167" customWidth="1"/>
    <col min="2590" max="2590" width="0" style="167" hidden="1" customWidth="1"/>
    <col min="2591" max="2591" width="5.21875" style="167" bestFit="1" customWidth="1"/>
    <col min="2592" max="2592" width="0" style="167" hidden="1" customWidth="1"/>
    <col min="2593" max="2593" width="2.33203125" style="167" customWidth="1"/>
    <col min="2594" max="2595" width="2.77734375" style="167" customWidth="1"/>
    <col min="2596" max="2596" width="6.21875" style="167" customWidth="1"/>
    <col min="2597" max="2597" width="4.33203125" style="167" bestFit="1" customWidth="1"/>
    <col min="2598" max="2603" width="2.77734375" style="167" customWidth="1"/>
    <col min="2604" max="2816" width="9" style="167"/>
    <col min="2817" max="2817" width="13.88671875" style="167" customWidth="1"/>
    <col min="2818" max="2818" width="6.88671875" style="167" customWidth="1"/>
    <col min="2819" max="2819" width="0" style="167" hidden="1" customWidth="1"/>
    <col min="2820" max="2820" width="5.21875" style="167" bestFit="1" customWidth="1"/>
    <col min="2821" max="2821" width="0" style="167" hidden="1" customWidth="1"/>
    <col min="2822" max="2822" width="2.77734375" style="167" customWidth="1"/>
    <col min="2823" max="2826" width="1.88671875" style="167" customWidth="1"/>
    <col min="2827" max="2827" width="6.77734375" style="167" customWidth="1"/>
    <col min="2828" max="2828" width="6.88671875" style="167" customWidth="1"/>
    <col min="2829" max="2829" width="0" style="167" hidden="1" customWidth="1"/>
    <col min="2830" max="2830" width="5.21875" style="167" customWidth="1"/>
    <col min="2831" max="2831" width="0" style="167" hidden="1" customWidth="1"/>
    <col min="2832" max="2844" width="2.6640625" style="167" customWidth="1"/>
    <col min="2845" max="2845" width="6.88671875" style="167" customWidth="1"/>
    <col min="2846" max="2846" width="0" style="167" hidden="1" customWidth="1"/>
    <col min="2847" max="2847" width="5.21875" style="167" bestFit="1" customWidth="1"/>
    <col min="2848" max="2848" width="0" style="167" hidden="1" customWidth="1"/>
    <col min="2849" max="2849" width="2.33203125" style="167" customWidth="1"/>
    <col min="2850" max="2851" width="2.77734375" style="167" customWidth="1"/>
    <col min="2852" max="2852" width="6.21875" style="167" customWidth="1"/>
    <col min="2853" max="2853" width="4.33203125" style="167" bestFit="1" customWidth="1"/>
    <col min="2854" max="2859" width="2.77734375" style="167" customWidth="1"/>
    <col min="2860" max="3072" width="9" style="167"/>
    <col min="3073" max="3073" width="13.88671875" style="167" customWidth="1"/>
    <col min="3074" max="3074" width="6.88671875" style="167" customWidth="1"/>
    <col min="3075" max="3075" width="0" style="167" hidden="1" customWidth="1"/>
    <col min="3076" max="3076" width="5.21875" style="167" bestFit="1" customWidth="1"/>
    <col min="3077" max="3077" width="0" style="167" hidden="1" customWidth="1"/>
    <col min="3078" max="3078" width="2.77734375" style="167" customWidth="1"/>
    <col min="3079" max="3082" width="1.88671875" style="167" customWidth="1"/>
    <col min="3083" max="3083" width="6.77734375" style="167" customWidth="1"/>
    <col min="3084" max="3084" width="6.88671875" style="167" customWidth="1"/>
    <col min="3085" max="3085" width="0" style="167" hidden="1" customWidth="1"/>
    <col min="3086" max="3086" width="5.21875" style="167" customWidth="1"/>
    <col min="3087" max="3087" width="0" style="167" hidden="1" customWidth="1"/>
    <col min="3088" max="3100" width="2.6640625" style="167" customWidth="1"/>
    <col min="3101" max="3101" width="6.88671875" style="167" customWidth="1"/>
    <col min="3102" max="3102" width="0" style="167" hidden="1" customWidth="1"/>
    <col min="3103" max="3103" width="5.21875" style="167" bestFit="1" customWidth="1"/>
    <col min="3104" max="3104" width="0" style="167" hidden="1" customWidth="1"/>
    <col min="3105" max="3105" width="2.33203125" style="167" customWidth="1"/>
    <col min="3106" max="3107" width="2.77734375" style="167" customWidth="1"/>
    <col min="3108" max="3108" width="6.21875" style="167" customWidth="1"/>
    <col min="3109" max="3109" width="4.33203125" style="167" bestFit="1" customWidth="1"/>
    <col min="3110" max="3115" width="2.77734375" style="167" customWidth="1"/>
    <col min="3116" max="3328" width="9" style="167"/>
    <col min="3329" max="3329" width="13.88671875" style="167" customWidth="1"/>
    <col min="3330" max="3330" width="6.88671875" style="167" customWidth="1"/>
    <col min="3331" max="3331" width="0" style="167" hidden="1" customWidth="1"/>
    <col min="3332" max="3332" width="5.21875" style="167" bestFit="1" customWidth="1"/>
    <col min="3333" max="3333" width="0" style="167" hidden="1" customWidth="1"/>
    <col min="3334" max="3334" width="2.77734375" style="167" customWidth="1"/>
    <col min="3335" max="3338" width="1.88671875" style="167" customWidth="1"/>
    <col min="3339" max="3339" width="6.77734375" style="167" customWidth="1"/>
    <col min="3340" max="3340" width="6.88671875" style="167" customWidth="1"/>
    <col min="3341" max="3341" width="0" style="167" hidden="1" customWidth="1"/>
    <col min="3342" max="3342" width="5.21875" style="167" customWidth="1"/>
    <col min="3343" max="3343" width="0" style="167" hidden="1" customWidth="1"/>
    <col min="3344" max="3356" width="2.6640625" style="167" customWidth="1"/>
    <col min="3357" max="3357" width="6.88671875" style="167" customWidth="1"/>
    <col min="3358" max="3358" width="0" style="167" hidden="1" customWidth="1"/>
    <col min="3359" max="3359" width="5.21875" style="167" bestFit="1" customWidth="1"/>
    <col min="3360" max="3360" width="0" style="167" hidden="1" customWidth="1"/>
    <col min="3361" max="3361" width="2.33203125" style="167" customWidth="1"/>
    <col min="3362" max="3363" width="2.77734375" style="167" customWidth="1"/>
    <col min="3364" max="3364" width="6.21875" style="167" customWidth="1"/>
    <col min="3365" max="3365" width="4.33203125" style="167" bestFit="1" customWidth="1"/>
    <col min="3366" max="3371" width="2.77734375" style="167" customWidth="1"/>
    <col min="3372" max="3584" width="9" style="167"/>
    <col min="3585" max="3585" width="13.88671875" style="167" customWidth="1"/>
    <col min="3586" max="3586" width="6.88671875" style="167" customWidth="1"/>
    <col min="3587" max="3587" width="0" style="167" hidden="1" customWidth="1"/>
    <col min="3588" max="3588" width="5.21875" style="167" bestFit="1" customWidth="1"/>
    <col min="3589" max="3589" width="0" style="167" hidden="1" customWidth="1"/>
    <col min="3590" max="3590" width="2.77734375" style="167" customWidth="1"/>
    <col min="3591" max="3594" width="1.88671875" style="167" customWidth="1"/>
    <col min="3595" max="3595" width="6.77734375" style="167" customWidth="1"/>
    <col min="3596" max="3596" width="6.88671875" style="167" customWidth="1"/>
    <col min="3597" max="3597" width="0" style="167" hidden="1" customWidth="1"/>
    <col min="3598" max="3598" width="5.21875" style="167" customWidth="1"/>
    <col min="3599" max="3599" width="0" style="167" hidden="1" customWidth="1"/>
    <col min="3600" max="3612" width="2.6640625" style="167" customWidth="1"/>
    <col min="3613" max="3613" width="6.88671875" style="167" customWidth="1"/>
    <col min="3614" max="3614" width="0" style="167" hidden="1" customWidth="1"/>
    <col min="3615" max="3615" width="5.21875" style="167" bestFit="1" customWidth="1"/>
    <col min="3616" max="3616" width="0" style="167" hidden="1" customWidth="1"/>
    <col min="3617" max="3617" width="2.33203125" style="167" customWidth="1"/>
    <col min="3618" max="3619" width="2.77734375" style="167" customWidth="1"/>
    <col min="3620" max="3620" width="6.21875" style="167" customWidth="1"/>
    <col min="3621" max="3621" width="4.33203125" style="167" bestFit="1" customWidth="1"/>
    <col min="3622" max="3627" width="2.77734375" style="167" customWidth="1"/>
    <col min="3628" max="3840" width="9" style="167"/>
    <col min="3841" max="3841" width="13.88671875" style="167" customWidth="1"/>
    <col min="3842" max="3842" width="6.88671875" style="167" customWidth="1"/>
    <col min="3843" max="3843" width="0" style="167" hidden="1" customWidth="1"/>
    <col min="3844" max="3844" width="5.21875" style="167" bestFit="1" customWidth="1"/>
    <col min="3845" max="3845" width="0" style="167" hidden="1" customWidth="1"/>
    <col min="3846" max="3846" width="2.77734375" style="167" customWidth="1"/>
    <col min="3847" max="3850" width="1.88671875" style="167" customWidth="1"/>
    <col min="3851" max="3851" width="6.77734375" style="167" customWidth="1"/>
    <col min="3852" max="3852" width="6.88671875" style="167" customWidth="1"/>
    <col min="3853" max="3853" width="0" style="167" hidden="1" customWidth="1"/>
    <col min="3854" max="3854" width="5.21875" style="167" customWidth="1"/>
    <col min="3855" max="3855" width="0" style="167" hidden="1" customWidth="1"/>
    <col min="3856" max="3868" width="2.6640625" style="167" customWidth="1"/>
    <col min="3869" max="3869" width="6.88671875" style="167" customWidth="1"/>
    <col min="3870" max="3870" width="0" style="167" hidden="1" customWidth="1"/>
    <col min="3871" max="3871" width="5.21875" style="167" bestFit="1" customWidth="1"/>
    <col min="3872" max="3872" width="0" style="167" hidden="1" customWidth="1"/>
    <col min="3873" max="3873" width="2.33203125" style="167" customWidth="1"/>
    <col min="3874" max="3875" width="2.77734375" style="167" customWidth="1"/>
    <col min="3876" max="3876" width="6.21875" style="167" customWidth="1"/>
    <col min="3877" max="3877" width="4.33203125" style="167" bestFit="1" customWidth="1"/>
    <col min="3878" max="3883" width="2.77734375" style="167" customWidth="1"/>
    <col min="3884" max="4096" width="9" style="167"/>
    <col min="4097" max="4097" width="13.88671875" style="167" customWidth="1"/>
    <col min="4098" max="4098" width="6.88671875" style="167" customWidth="1"/>
    <col min="4099" max="4099" width="0" style="167" hidden="1" customWidth="1"/>
    <col min="4100" max="4100" width="5.21875" style="167" bestFit="1" customWidth="1"/>
    <col min="4101" max="4101" width="0" style="167" hidden="1" customWidth="1"/>
    <col min="4102" max="4102" width="2.77734375" style="167" customWidth="1"/>
    <col min="4103" max="4106" width="1.88671875" style="167" customWidth="1"/>
    <col min="4107" max="4107" width="6.77734375" style="167" customWidth="1"/>
    <col min="4108" max="4108" width="6.88671875" style="167" customWidth="1"/>
    <col min="4109" max="4109" width="0" style="167" hidden="1" customWidth="1"/>
    <col min="4110" max="4110" width="5.21875" style="167" customWidth="1"/>
    <col min="4111" max="4111" width="0" style="167" hidden="1" customWidth="1"/>
    <col min="4112" max="4124" width="2.6640625" style="167" customWidth="1"/>
    <col min="4125" max="4125" width="6.88671875" style="167" customWidth="1"/>
    <col min="4126" max="4126" width="0" style="167" hidden="1" customWidth="1"/>
    <col min="4127" max="4127" width="5.21875" style="167" bestFit="1" customWidth="1"/>
    <col min="4128" max="4128" width="0" style="167" hidden="1" customWidth="1"/>
    <col min="4129" max="4129" width="2.33203125" style="167" customWidth="1"/>
    <col min="4130" max="4131" width="2.77734375" style="167" customWidth="1"/>
    <col min="4132" max="4132" width="6.21875" style="167" customWidth="1"/>
    <col min="4133" max="4133" width="4.33203125" style="167" bestFit="1" customWidth="1"/>
    <col min="4134" max="4139" width="2.77734375" style="167" customWidth="1"/>
    <col min="4140" max="4352" width="9" style="167"/>
    <col min="4353" max="4353" width="13.88671875" style="167" customWidth="1"/>
    <col min="4354" max="4354" width="6.88671875" style="167" customWidth="1"/>
    <col min="4355" max="4355" width="0" style="167" hidden="1" customWidth="1"/>
    <col min="4356" max="4356" width="5.21875" style="167" bestFit="1" customWidth="1"/>
    <col min="4357" max="4357" width="0" style="167" hidden="1" customWidth="1"/>
    <col min="4358" max="4358" width="2.77734375" style="167" customWidth="1"/>
    <col min="4359" max="4362" width="1.88671875" style="167" customWidth="1"/>
    <col min="4363" max="4363" width="6.77734375" style="167" customWidth="1"/>
    <col min="4364" max="4364" width="6.88671875" style="167" customWidth="1"/>
    <col min="4365" max="4365" width="0" style="167" hidden="1" customWidth="1"/>
    <col min="4366" max="4366" width="5.21875" style="167" customWidth="1"/>
    <col min="4367" max="4367" width="0" style="167" hidden="1" customWidth="1"/>
    <col min="4368" max="4380" width="2.6640625" style="167" customWidth="1"/>
    <col min="4381" max="4381" width="6.88671875" style="167" customWidth="1"/>
    <col min="4382" max="4382" width="0" style="167" hidden="1" customWidth="1"/>
    <col min="4383" max="4383" width="5.21875" style="167" bestFit="1" customWidth="1"/>
    <col min="4384" max="4384" width="0" style="167" hidden="1" customWidth="1"/>
    <col min="4385" max="4385" width="2.33203125" style="167" customWidth="1"/>
    <col min="4386" max="4387" width="2.77734375" style="167" customWidth="1"/>
    <col min="4388" max="4388" width="6.21875" style="167" customWidth="1"/>
    <col min="4389" max="4389" width="4.33203125" style="167" bestFit="1" customWidth="1"/>
    <col min="4390" max="4395" width="2.77734375" style="167" customWidth="1"/>
    <col min="4396" max="4608" width="9" style="167"/>
    <col min="4609" max="4609" width="13.88671875" style="167" customWidth="1"/>
    <col min="4610" max="4610" width="6.88671875" style="167" customWidth="1"/>
    <col min="4611" max="4611" width="0" style="167" hidden="1" customWidth="1"/>
    <col min="4612" max="4612" width="5.21875" style="167" bestFit="1" customWidth="1"/>
    <col min="4613" max="4613" width="0" style="167" hidden="1" customWidth="1"/>
    <col min="4614" max="4614" width="2.77734375" style="167" customWidth="1"/>
    <col min="4615" max="4618" width="1.88671875" style="167" customWidth="1"/>
    <col min="4619" max="4619" width="6.77734375" style="167" customWidth="1"/>
    <col min="4620" max="4620" width="6.88671875" style="167" customWidth="1"/>
    <col min="4621" max="4621" width="0" style="167" hidden="1" customWidth="1"/>
    <col min="4622" max="4622" width="5.21875" style="167" customWidth="1"/>
    <col min="4623" max="4623" width="0" style="167" hidden="1" customWidth="1"/>
    <col min="4624" max="4636" width="2.6640625" style="167" customWidth="1"/>
    <col min="4637" max="4637" width="6.88671875" style="167" customWidth="1"/>
    <col min="4638" max="4638" width="0" style="167" hidden="1" customWidth="1"/>
    <col min="4639" max="4639" width="5.21875" style="167" bestFit="1" customWidth="1"/>
    <col min="4640" max="4640" width="0" style="167" hidden="1" customWidth="1"/>
    <col min="4641" max="4641" width="2.33203125" style="167" customWidth="1"/>
    <col min="4642" max="4643" width="2.77734375" style="167" customWidth="1"/>
    <col min="4644" max="4644" width="6.21875" style="167" customWidth="1"/>
    <col min="4645" max="4645" width="4.33203125" style="167" bestFit="1" customWidth="1"/>
    <col min="4646" max="4651" width="2.77734375" style="167" customWidth="1"/>
    <col min="4652" max="4864" width="9" style="167"/>
    <col min="4865" max="4865" width="13.88671875" style="167" customWidth="1"/>
    <col min="4866" max="4866" width="6.88671875" style="167" customWidth="1"/>
    <col min="4867" max="4867" width="0" style="167" hidden="1" customWidth="1"/>
    <col min="4868" max="4868" width="5.21875" style="167" bestFit="1" customWidth="1"/>
    <col min="4869" max="4869" width="0" style="167" hidden="1" customWidth="1"/>
    <col min="4870" max="4870" width="2.77734375" style="167" customWidth="1"/>
    <col min="4871" max="4874" width="1.88671875" style="167" customWidth="1"/>
    <col min="4875" max="4875" width="6.77734375" style="167" customWidth="1"/>
    <col min="4876" max="4876" width="6.88671875" style="167" customWidth="1"/>
    <col min="4877" max="4877" width="0" style="167" hidden="1" customWidth="1"/>
    <col min="4878" max="4878" width="5.21875" style="167" customWidth="1"/>
    <col min="4879" max="4879" width="0" style="167" hidden="1" customWidth="1"/>
    <col min="4880" max="4892" width="2.6640625" style="167" customWidth="1"/>
    <col min="4893" max="4893" width="6.88671875" style="167" customWidth="1"/>
    <col min="4894" max="4894" width="0" style="167" hidden="1" customWidth="1"/>
    <col min="4895" max="4895" width="5.21875" style="167" bestFit="1" customWidth="1"/>
    <col min="4896" max="4896" width="0" style="167" hidden="1" customWidth="1"/>
    <col min="4897" max="4897" width="2.33203125" style="167" customWidth="1"/>
    <col min="4898" max="4899" width="2.77734375" style="167" customWidth="1"/>
    <col min="4900" max="4900" width="6.21875" style="167" customWidth="1"/>
    <col min="4901" max="4901" width="4.33203125" style="167" bestFit="1" customWidth="1"/>
    <col min="4902" max="4907" width="2.77734375" style="167" customWidth="1"/>
    <col min="4908" max="5120" width="9" style="167"/>
    <col min="5121" max="5121" width="13.88671875" style="167" customWidth="1"/>
    <col min="5122" max="5122" width="6.88671875" style="167" customWidth="1"/>
    <col min="5123" max="5123" width="0" style="167" hidden="1" customWidth="1"/>
    <col min="5124" max="5124" width="5.21875" style="167" bestFit="1" customWidth="1"/>
    <col min="5125" max="5125" width="0" style="167" hidden="1" customWidth="1"/>
    <col min="5126" max="5126" width="2.77734375" style="167" customWidth="1"/>
    <col min="5127" max="5130" width="1.88671875" style="167" customWidth="1"/>
    <col min="5131" max="5131" width="6.77734375" style="167" customWidth="1"/>
    <col min="5132" max="5132" width="6.88671875" style="167" customWidth="1"/>
    <col min="5133" max="5133" width="0" style="167" hidden="1" customWidth="1"/>
    <col min="5134" max="5134" width="5.21875" style="167" customWidth="1"/>
    <col min="5135" max="5135" width="0" style="167" hidden="1" customWidth="1"/>
    <col min="5136" max="5148" width="2.6640625" style="167" customWidth="1"/>
    <col min="5149" max="5149" width="6.88671875" style="167" customWidth="1"/>
    <col min="5150" max="5150" width="0" style="167" hidden="1" customWidth="1"/>
    <col min="5151" max="5151" width="5.21875" style="167" bestFit="1" customWidth="1"/>
    <col min="5152" max="5152" width="0" style="167" hidden="1" customWidth="1"/>
    <col min="5153" max="5153" width="2.33203125" style="167" customWidth="1"/>
    <col min="5154" max="5155" width="2.77734375" style="167" customWidth="1"/>
    <col min="5156" max="5156" width="6.21875" style="167" customWidth="1"/>
    <col min="5157" max="5157" width="4.33203125" style="167" bestFit="1" customWidth="1"/>
    <col min="5158" max="5163" width="2.77734375" style="167" customWidth="1"/>
    <col min="5164" max="5376" width="9" style="167"/>
    <col min="5377" max="5377" width="13.88671875" style="167" customWidth="1"/>
    <col min="5378" max="5378" width="6.88671875" style="167" customWidth="1"/>
    <col min="5379" max="5379" width="0" style="167" hidden="1" customWidth="1"/>
    <col min="5380" max="5380" width="5.21875" style="167" bestFit="1" customWidth="1"/>
    <col min="5381" max="5381" width="0" style="167" hidden="1" customWidth="1"/>
    <col min="5382" max="5382" width="2.77734375" style="167" customWidth="1"/>
    <col min="5383" max="5386" width="1.88671875" style="167" customWidth="1"/>
    <col min="5387" max="5387" width="6.77734375" style="167" customWidth="1"/>
    <col min="5388" max="5388" width="6.88671875" style="167" customWidth="1"/>
    <col min="5389" max="5389" width="0" style="167" hidden="1" customWidth="1"/>
    <col min="5390" max="5390" width="5.21875" style="167" customWidth="1"/>
    <col min="5391" max="5391" width="0" style="167" hidden="1" customWidth="1"/>
    <col min="5392" max="5404" width="2.6640625" style="167" customWidth="1"/>
    <col min="5405" max="5405" width="6.88671875" style="167" customWidth="1"/>
    <col min="5406" max="5406" width="0" style="167" hidden="1" customWidth="1"/>
    <col min="5407" max="5407" width="5.21875" style="167" bestFit="1" customWidth="1"/>
    <col min="5408" max="5408" width="0" style="167" hidden="1" customWidth="1"/>
    <col min="5409" max="5409" width="2.33203125" style="167" customWidth="1"/>
    <col min="5410" max="5411" width="2.77734375" style="167" customWidth="1"/>
    <col min="5412" max="5412" width="6.21875" style="167" customWidth="1"/>
    <col min="5413" max="5413" width="4.33203125" style="167" bestFit="1" customWidth="1"/>
    <col min="5414" max="5419" width="2.77734375" style="167" customWidth="1"/>
    <col min="5420" max="5632" width="9" style="167"/>
    <col min="5633" max="5633" width="13.88671875" style="167" customWidth="1"/>
    <col min="5634" max="5634" width="6.88671875" style="167" customWidth="1"/>
    <col min="5635" max="5635" width="0" style="167" hidden="1" customWidth="1"/>
    <col min="5636" max="5636" width="5.21875" style="167" bestFit="1" customWidth="1"/>
    <col min="5637" max="5637" width="0" style="167" hidden="1" customWidth="1"/>
    <col min="5638" max="5638" width="2.77734375" style="167" customWidth="1"/>
    <col min="5639" max="5642" width="1.88671875" style="167" customWidth="1"/>
    <col min="5643" max="5643" width="6.77734375" style="167" customWidth="1"/>
    <col min="5644" max="5644" width="6.88671875" style="167" customWidth="1"/>
    <col min="5645" max="5645" width="0" style="167" hidden="1" customWidth="1"/>
    <col min="5646" max="5646" width="5.21875" style="167" customWidth="1"/>
    <col min="5647" max="5647" width="0" style="167" hidden="1" customWidth="1"/>
    <col min="5648" max="5660" width="2.6640625" style="167" customWidth="1"/>
    <col min="5661" max="5661" width="6.88671875" style="167" customWidth="1"/>
    <col min="5662" max="5662" width="0" style="167" hidden="1" customWidth="1"/>
    <col min="5663" max="5663" width="5.21875" style="167" bestFit="1" customWidth="1"/>
    <col min="5664" max="5664" width="0" style="167" hidden="1" customWidth="1"/>
    <col min="5665" max="5665" width="2.33203125" style="167" customWidth="1"/>
    <col min="5666" max="5667" width="2.77734375" style="167" customWidth="1"/>
    <col min="5668" max="5668" width="6.21875" style="167" customWidth="1"/>
    <col min="5669" max="5669" width="4.33203125" style="167" bestFit="1" customWidth="1"/>
    <col min="5670" max="5675" width="2.77734375" style="167" customWidth="1"/>
    <col min="5676" max="5888" width="9" style="167"/>
    <col min="5889" max="5889" width="13.88671875" style="167" customWidth="1"/>
    <col min="5890" max="5890" width="6.88671875" style="167" customWidth="1"/>
    <col min="5891" max="5891" width="0" style="167" hidden="1" customWidth="1"/>
    <col min="5892" max="5892" width="5.21875" style="167" bestFit="1" customWidth="1"/>
    <col min="5893" max="5893" width="0" style="167" hidden="1" customWidth="1"/>
    <col min="5894" max="5894" width="2.77734375" style="167" customWidth="1"/>
    <col min="5895" max="5898" width="1.88671875" style="167" customWidth="1"/>
    <col min="5899" max="5899" width="6.77734375" style="167" customWidth="1"/>
    <col min="5900" max="5900" width="6.88671875" style="167" customWidth="1"/>
    <col min="5901" max="5901" width="0" style="167" hidden="1" customWidth="1"/>
    <col min="5902" max="5902" width="5.21875" style="167" customWidth="1"/>
    <col min="5903" max="5903" width="0" style="167" hidden="1" customWidth="1"/>
    <col min="5904" max="5916" width="2.6640625" style="167" customWidth="1"/>
    <col min="5917" max="5917" width="6.88671875" style="167" customWidth="1"/>
    <col min="5918" max="5918" width="0" style="167" hidden="1" customWidth="1"/>
    <col min="5919" max="5919" width="5.21875" style="167" bestFit="1" customWidth="1"/>
    <col min="5920" max="5920" width="0" style="167" hidden="1" customWidth="1"/>
    <col min="5921" max="5921" width="2.33203125" style="167" customWidth="1"/>
    <col min="5922" max="5923" width="2.77734375" style="167" customWidth="1"/>
    <col min="5924" max="5924" width="6.21875" style="167" customWidth="1"/>
    <col min="5925" max="5925" width="4.33203125" style="167" bestFit="1" customWidth="1"/>
    <col min="5926" max="5931" width="2.77734375" style="167" customWidth="1"/>
    <col min="5932" max="6144" width="9" style="167"/>
    <col min="6145" max="6145" width="13.88671875" style="167" customWidth="1"/>
    <col min="6146" max="6146" width="6.88671875" style="167" customWidth="1"/>
    <col min="6147" max="6147" width="0" style="167" hidden="1" customWidth="1"/>
    <col min="6148" max="6148" width="5.21875" style="167" bestFit="1" customWidth="1"/>
    <col min="6149" max="6149" width="0" style="167" hidden="1" customWidth="1"/>
    <col min="6150" max="6150" width="2.77734375" style="167" customWidth="1"/>
    <col min="6151" max="6154" width="1.88671875" style="167" customWidth="1"/>
    <col min="6155" max="6155" width="6.77734375" style="167" customWidth="1"/>
    <col min="6156" max="6156" width="6.88671875" style="167" customWidth="1"/>
    <col min="6157" max="6157" width="0" style="167" hidden="1" customWidth="1"/>
    <col min="6158" max="6158" width="5.21875" style="167" customWidth="1"/>
    <col min="6159" max="6159" width="0" style="167" hidden="1" customWidth="1"/>
    <col min="6160" max="6172" width="2.6640625" style="167" customWidth="1"/>
    <col min="6173" max="6173" width="6.88671875" style="167" customWidth="1"/>
    <col min="6174" max="6174" width="0" style="167" hidden="1" customWidth="1"/>
    <col min="6175" max="6175" width="5.21875" style="167" bestFit="1" customWidth="1"/>
    <col min="6176" max="6176" width="0" style="167" hidden="1" customWidth="1"/>
    <col min="6177" max="6177" width="2.33203125" style="167" customWidth="1"/>
    <col min="6178" max="6179" width="2.77734375" style="167" customWidth="1"/>
    <col min="6180" max="6180" width="6.21875" style="167" customWidth="1"/>
    <col min="6181" max="6181" width="4.33203125" style="167" bestFit="1" customWidth="1"/>
    <col min="6182" max="6187" width="2.77734375" style="167" customWidth="1"/>
    <col min="6188" max="6400" width="9" style="167"/>
    <col min="6401" max="6401" width="13.88671875" style="167" customWidth="1"/>
    <col min="6402" max="6402" width="6.88671875" style="167" customWidth="1"/>
    <col min="6403" max="6403" width="0" style="167" hidden="1" customWidth="1"/>
    <col min="6404" max="6404" width="5.21875" style="167" bestFit="1" customWidth="1"/>
    <col min="6405" max="6405" width="0" style="167" hidden="1" customWidth="1"/>
    <col min="6406" max="6406" width="2.77734375" style="167" customWidth="1"/>
    <col min="6407" max="6410" width="1.88671875" style="167" customWidth="1"/>
    <col min="6411" max="6411" width="6.77734375" style="167" customWidth="1"/>
    <col min="6412" max="6412" width="6.88671875" style="167" customWidth="1"/>
    <col min="6413" max="6413" width="0" style="167" hidden="1" customWidth="1"/>
    <col min="6414" max="6414" width="5.21875" style="167" customWidth="1"/>
    <col min="6415" max="6415" width="0" style="167" hidden="1" customWidth="1"/>
    <col min="6416" max="6428" width="2.6640625" style="167" customWidth="1"/>
    <col min="6429" max="6429" width="6.88671875" style="167" customWidth="1"/>
    <col min="6430" max="6430" width="0" style="167" hidden="1" customWidth="1"/>
    <col min="6431" max="6431" width="5.21875" style="167" bestFit="1" customWidth="1"/>
    <col min="6432" max="6432" width="0" style="167" hidden="1" customWidth="1"/>
    <col min="6433" max="6433" width="2.33203125" style="167" customWidth="1"/>
    <col min="6434" max="6435" width="2.77734375" style="167" customWidth="1"/>
    <col min="6436" max="6436" width="6.21875" style="167" customWidth="1"/>
    <col min="6437" max="6437" width="4.33203125" style="167" bestFit="1" customWidth="1"/>
    <col min="6438" max="6443" width="2.77734375" style="167" customWidth="1"/>
    <col min="6444" max="6656" width="9" style="167"/>
    <col min="6657" max="6657" width="13.88671875" style="167" customWidth="1"/>
    <col min="6658" max="6658" width="6.88671875" style="167" customWidth="1"/>
    <col min="6659" max="6659" width="0" style="167" hidden="1" customWidth="1"/>
    <col min="6660" max="6660" width="5.21875" style="167" bestFit="1" customWidth="1"/>
    <col min="6661" max="6661" width="0" style="167" hidden="1" customWidth="1"/>
    <col min="6662" max="6662" width="2.77734375" style="167" customWidth="1"/>
    <col min="6663" max="6666" width="1.88671875" style="167" customWidth="1"/>
    <col min="6667" max="6667" width="6.77734375" style="167" customWidth="1"/>
    <col min="6668" max="6668" width="6.88671875" style="167" customWidth="1"/>
    <col min="6669" max="6669" width="0" style="167" hidden="1" customWidth="1"/>
    <col min="6670" max="6670" width="5.21875" style="167" customWidth="1"/>
    <col min="6671" max="6671" width="0" style="167" hidden="1" customWidth="1"/>
    <col min="6672" max="6684" width="2.6640625" style="167" customWidth="1"/>
    <col min="6685" max="6685" width="6.88671875" style="167" customWidth="1"/>
    <col min="6686" max="6686" width="0" style="167" hidden="1" customWidth="1"/>
    <col min="6687" max="6687" width="5.21875" style="167" bestFit="1" customWidth="1"/>
    <col min="6688" max="6688" width="0" style="167" hidden="1" customWidth="1"/>
    <col min="6689" max="6689" width="2.33203125" style="167" customWidth="1"/>
    <col min="6690" max="6691" width="2.77734375" style="167" customWidth="1"/>
    <col min="6692" max="6692" width="6.21875" style="167" customWidth="1"/>
    <col min="6693" max="6693" width="4.33203125" style="167" bestFit="1" customWidth="1"/>
    <col min="6694" max="6699" width="2.77734375" style="167" customWidth="1"/>
    <col min="6700" max="6912" width="9" style="167"/>
    <col min="6913" max="6913" width="13.88671875" style="167" customWidth="1"/>
    <col min="6914" max="6914" width="6.88671875" style="167" customWidth="1"/>
    <col min="6915" max="6915" width="0" style="167" hidden="1" customWidth="1"/>
    <col min="6916" max="6916" width="5.21875" style="167" bestFit="1" customWidth="1"/>
    <col min="6917" max="6917" width="0" style="167" hidden="1" customWidth="1"/>
    <col min="6918" max="6918" width="2.77734375" style="167" customWidth="1"/>
    <col min="6919" max="6922" width="1.88671875" style="167" customWidth="1"/>
    <col min="6923" max="6923" width="6.77734375" style="167" customWidth="1"/>
    <col min="6924" max="6924" width="6.88671875" style="167" customWidth="1"/>
    <col min="6925" max="6925" width="0" style="167" hidden="1" customWidth="1"/>
    <col min="6926" max="6926" width="5.21875" style="167" customWidth="1"/>
    <col min="6927" max="6927" width="0" style="167" hidden="1" customWidth="1"/>
    <col min="6928" max="6940" width="2.6640625" style="167" customWidth="1"/>
    <col min="6941" max="6941" width="6.88671875" style="167" customWidth="1"/>
    <col min="6942" max="6942" width="0" style="167" hidden="1" customWidth="1"/>
    <col min="6943" max="6943" width="5.21875" style="167" bestFit="1" customWidth="1"/>
    <col min="6944" max="6944" width="0" style="167" hidden="1" customWidth="1"/>
    <col min="6945" max="6945" width="2.33203125" style="167" customWidth="1"/>
    <col min="6946" max="6947" width="2.77734375" style="167" customWidth="1"/>
    <col min="6948" max="6948" width="6.21875" style="167" customWidth="1"/>
    <col min="6949" max="6949" width="4.33203125" style="167" bestFit="1" customWidth="1"/>
    <col min="6950" max="6955" width="2.77734375" style="167" customWidth="1"/>
    <col min="6956" max="7168" width="9" style="167"/>
    <col min="7169" max="7169" width="13.88671875" style="167" customWidth="1"/>
    <col min="7170" max="7170" width="6.88671875" style="167" customWidth="1"/>
    <col min="7171" max="7171" width="0" style="167" hidden="1" customWidth="1"/>
    <col min="7172" max="7172" width="5.21875" style="167" bestFit="1" customWidth="1"/>
    <col min="7173" max="7173" width="0" style="167" hidden="1" customWidth="1"/>
    <col min="7174" max="7174" width="2.77734375" style="167" customWidth="1"/>
    <col min="7175" max="7178" width="1.88671875" style="167" customWidth="1"/>
    <col min="7179" max="7179" width="6.77734375" style="167" customWidth="1"/>
    <col min="7180" max="7180" width="6.88671875" style="167" customWidth="1"/>
    <col min="7181" max="7181" width="0" style="167" hidden="1" customWidth="1"/>
    <col min="7182" max="7182" width="5.21875" style="167" customWidth="1"/>
    <col min="7183" max="7183" width="0" style="167" hidden="1" customWidth="1"/>
    <col min="7184" max="7196" width="2.6640625" style="167" customWidth="1"/>
    <col min="7197" max="7197" width="6.88671875" style="167" customWidth="1"/>
    <col min="7198" max="7198" width="0" style="167" hidden="1" customWidth="1"/>
    <col min="7199" max="7199" width="5.21875" style="167" bestFit="1" customWidth="1"/>
    <col min="7200" max="7200" width="0" style="167" hidden="1" customWidth="1"/>
    <col min="7201" max="7201" width="2.33203125" style="167" customWidth="1"/>
    <col min="7202" max="7203" width="2.77734375" style="167" customWidth="1"/>
    <col min="7204" max="7204" width="6.21875" style="167" customWidth="1"/>
    <col min="7205" max="7205" width="4.33203125" style="167" bestFit="1" customWidth="1"/>
    <col min="7206" max="7211" width="2.77734375" style="167" customWidth="1"/>
    <col min="7212" max="7424" width="9" style="167"/>
    <col min="7425" max="7425" width="13.88671875" style="167" customWidth="1"/>
    <col min="7426" max="7426" width="6.88671875" style="167" customWidth="1"/>
    <col min="7427" max="7427" width="0" style="167" hidden="1" customWidth="1"/>
    <col min="7428" max="7428" width="5.21875" style="167" bestFit="1" customWidth="1"/>
    <col min="7429" max="7429" width="0" style="167" hidden="1" customWidth="1"/>
    <col min="7430" max="7430" width="2.77734375" style="167" customWidth="1"/>
    <col min="7431" max="7434" width="1.88671875" style="167" customWidth="1"/>
    <col min="7435" max="7435" width="6.77734375" style="167" customWidth="1"/>
    <col min="7436" max="7436" width="6.88671875" style="167" customWidth="1"/>
    <col min="7437" max="7437" width="0" style="167" hidden="1" customWidth="1"/>
    <col min="7438" max="7438" width="5.21875" style="167" customWidth="1"/>
    <col min="7439" max="7439" width="0" style="167" hidden="1" customWidth="1"/>
    <col min="7440" max="7452" width="2.6640625" style="167" customWidth="1"/>
    <col min="7453" max="7453" width="6.88671875" style="167" customWidth="1"/>
    <col min="7454" max="7454" width="0" style="167" hidden="1" customWidth="1"/>
    <col min="7455" max="7455" width="5.21875" style="167" bestFit="1" customWidth="1"/>
    <col min="7456" max="7456" width="0" style="167" hidden="1" customWidth="1"/>
    <col min="7457" max="7457" width="2.33203125" style="167" customWidth="1"/>
    <col min="7458" max="7459" width="2.77734375" style="167" customWidth="1"/>
    <col min="7460" max="7460" width="6.21875" style="167" customWidth="1"/>
    <col min="7461" max="7461" width="4.33203125" style="167" bestFit="1" customWidth="1"/>
    <col min="7462" max="7467" width="2.77734375" style="167" customWidth="1"/>
    <col min="7468" max="7680" width="9" style="167"/>
    <col min="7681" max="7681" width="13.88671875" style="167" customWidth="1"/>
    <col min="7682" max="7682" width="6.88671875" style="167" customWidth="1"/>
    <col min="7683" max="7683" width="0" style="167" hidden="1" customWidth="1"/>
    <col min="7684" max="7684" width="5.21875" style="167" bestFit="1" customWidth="1"/>
    <col min="7685" max="7685" width="0" style="167" hidden="1" customWidth="1"/>
    <col min="7686" max="7686" width="2.77734375" style="167" customWidth="1"/>
    <col min="7687" max="7690" width="1.88671875" style="167" customWidth="1"/>
    <col min="7691" max="7691" width="6.77734375" style="167" customWidth="1"/>
    <col min="7692" max="7692" width="6.88671875" style="167" customWidth="1"/>
    <col min="7693" max="7693" width="0" style="167" hidden="1" customWidth="1"/>
    <col min="7694" max="7694" width="5.21875" style="167" customWidth="1"/>
    <col min="7695" max="7695" width="0" style="167" hidden="1" customWidth="1"/>
    <col min="7696" max="7708" width="2.6640625" style="167" customWidth="1"/>
    <col min="7709" max="7709" width="6.88671875" style="167" customWidth="1"/>
    <col min="7710" max="7710" width="0" style="167" hidden="1" customWidth="1"/>
    <col min="7711" max="7711" width="5.21875" style="167" bestFit="1" customWidth="1"/>
    <col min="7712" max="7712" width="0" style="167" hidden="1" customWidth="1"/>
    <col min="7713" max="7713" width="2.33203125" style="167" customWidth="1"/>
    <col min="7714" max="7715" width="2.77734375" style="167" customWidth="1"/>
    <col min="7716" max="7716" width="6.21875" style="167" customWidth="1"/>
    <col min="7717" max="7717" width="4.33203125" style="167" bestFit="1" customWidth="1"/>
    <col min="7718" max="7723" width="2.77734375" style="167" customWidth="1"/>
    <col min="7724" max="7936" width="9" style="167"/>
    <col min="7937" max="7937" width="13.88671875" style="167" customWidth="1"/>
    <col min="7938" max="7938" width="6.88671875" style="167" customWidth="1"/>
    <col min="7939" max="7939" width="0" style="167" hidden="1" customWidth="1"/>
    <col min="7940" max="7940" width="5.21875" style="167" bestFit="1" customWidth="1"/>
    <col min="7941" max="7941" width="0" style="167" hidden="1" customWidth="1"/>
    <col min="7942" max="7942" width="2.77734375" style="167" customWidth="1"/>
    <col min="7943" max="7946" width="1.88671875" style="167" customWidth="1"/>
    <col min="7947" max="7947" width="6.77734375" style="167" customWidth="1"/>
    <col min="7948" max="7948" width="6.88671875" style="167" customWidth="1"/>
    <col min="7949" max="7949" width="0" style="167" hidden="1" customWidth="1"/>
    <col min="7950" max="7950" width="5.21875" style="167" customWidth="1"/>
    <col min="7951" max="7951" width="0" style="167" hidden="1" customWidth="1"/>
    <col min="7952" max="7964" width="2.6640625" style="167" customWidth="1"/>
    <col min="7965" max="7965" width="6.88671875" style="167" customWidth="1"/>
    <col min="7966" max="7966" width="0" style="167" hidden="1" customWidth="1"/>
    <col min="7967" max="7967" width="5.21875" style="167" bestFit="1" customWidth="1"/>
    <col min="7968" max="7968" width="0" style="167" hidden="1" customWidth="1"/>
    <col min="7969" max="7969" width="2.33203125" style="167" customWidth="1"/>
    <col min="7970" max="7971" width="2.77734375" style="167" customWidth="1"/>
    <col min="7972" max="7972" width="6.21875" style="167" customWidth="1"/>
    <col min="7973" max="7973" width="4.33203125" style="167" bestFit="1" customWidth="1"/>
    <col min="7974" max="7979" width="2.77734375" style="167" customWidth="1"/>
    <col min="7980" max="8192" width="9" style="167"/>
    <col min="8193" max="8193" width="13.88671875" style="167" customWidth="1"/>
    <col min="8194" max="8194" width="6.88671875" style="167" customWidth="1"/>
    <col min="8195" max="8195" width="0" style="167" hidden="1" customWidth="1"/>
    <col min="8196" max="8196" width="5.21875" style="167" bestFit="1" customWidth="1"/>
    <col min="8197" max="8197" width="0" style="167" hidden="1" customWidth="1"/>
    <col min="8198" max="8198" width="2.77734375" style="167" customWidth="1"/>
    <col min="8199" max="8202" width="1.88671875" style="167" customWidth="1"/>
    <col min="8203" max="8203" width="6.77734375" style="167" customWidth="1"/>
    <col min="8204" max="8204" width="6.88671875" style="167" customWidth="1"/>
    <col min="8205" max="8205" width="0" style="167" hidden="1" customWidth="1"/>
    <col min="8206" max="8206" width="5.21875" style="167" customWidth="1"/>
    <col min="8207" max="8207" width="0" style="167" hidden="1" customWidth="1"/>
    <col min="8208" max="8220" width="2.6640625" style="167" customWidth="1"/>
    <col min="8221" max="8221" width="6.88671875" style="167" customWidth="1"/>
    <col min="8222" max="8222" width="0" style="167" hidden="1" customWidth="1"/>
    <col min="8223" max="8223" width="5.21875" style="167" bestFit="1" customWidth="1"/>
    <col min="8224" max="8224" width="0" style="167" hidden="1" customWidth="1"/>
    <col min="8225" max="8225" width="2.33203125" style="167" customWidth="1"/>
    <col min="8226" max="8227" width="2.77734375" style="167" customWidth="1"/>
    <col min="8228" max="8228" width="6.21875" style="167" customWidth="1"/>
    <col min="8229" max="8229" width="4.33203125" style="167" bestFit="1" customWidth="1"/>
    <col min="8230" max="8235" width="2.77734375" style="167" customWidth="1"/>
    <col min="8236" max="8448" width="9" style="167"/>
    <col min="8449" max="8449" width="13.88671875" style="167" customWidth="1"/>
    <col min="8450" max="8450" width="6.88671875" style="167" customWidth="1"/>
    <col min="8451" max="8451" width="0" style="167" hidden="1" customWidth="1"/>
    <col min="8452" max="8452" width="5.21875" style="167" bestFit="1" customWidth="1"/>
    <col min="8453" max="8453" width="0" style="167" hidden="1" customWidth="1"/>
    <col min="8454" max="8454" width="2.77734375" style="167" customWidth="1"/>
    <col min="8455" max="8458" width="1.88671875" style="167" customWidth="1"/>
    <col min="8459" max="8459" width="6.77734375" style="167" customWidth="1"/>
    <col min="8460" max="8460" width="6.88671875" style="167" customWidth="1"/>
    <col min="8461" max="8461" width="0" style="167" hidden="1" customWidth="1"/>
    <col min="8462" max="8462" width="5.21875" style="167" customWidth="1"/>
    <col min="8463" max="8463" width="0" style="167" hidden="1" customWidth="1"/>
    <col min="8464" max="8476" width="2.6640625" style="167" customWidth="1"/>
    <col min="8477" max="8477" width="6.88671875" style="167" customWidth="1"/>
    <col min="8478" max="8478" width="0" style="167" hidden="1" customWidth="1"/>
    <col min="8479" max="8479" width="5.21875" style="167" bestFit="1" customWidth="1"/>
    <col min="8480" max="8480" width="0" style="167" hidden="1" customWidth="1"/>
    <col min="8481" max="8481" width="2.33203125" style="167" customWidth="1"/>
    <col min="8482" max="8483" width="2.77734375" style="167" customWidth="1"/>
    <col min="8484" max="8484" width="6.21875" style="167" customWidth="1"/>
    <col min="8485" max="8485" width="4.33203125" style="167" bestFit="1" customWidth="1"/>
    <col min="8486" max="8491" width="2.77734375" style="167" customWidth="1"/>
    <col min="8492" max="8704" width="9" style="167"/>
    <col min="8705" max="8705" width="13.88671875" style="167" customWidth="1"/>
    <col min="8706" max="8706" width="6.88671875" style="167" customWidth="1"/>
    <col min="8707" max="8707" width="0" style="167" hidden="1" customWidth="1"/>
    <col min="8708" max="8708" width="5.21875" style="167" bestFit="1" customWidth="1"/>
    <col min="8709" max="8709" width="0" style="167" hidden="1" customWidth="1"/>
    <col min="8710" max="8710" width="2.77734375" style="167" customWidth="1"/>
    <col min="8711" max="8714" width="1.88671875" style="167" customWidth="1"/>
    <col min="8715" max="8715" width="6.77734375" style="167" customWidth="1"/>
    <col min="8716" max="8716" width="6.88671875" style="167" customWidth="1"/>
    <col min="8717" max="8717" width="0" style="167" hidden="1" customWidth="1"/>
    <col min="8718" max="8718" width="5.21875" style="167" customWidth="1"/>
    <col min="8719" max="8719" width="0" style="167" hidden="1" customWidth="1"/>
    <col min="8720" max="8732" width="2.6640625" style="167" customWidth="1"/>
    <col min="8733" max="8733" width="6.88671875" style="167" customWidth="1"/>
    <col min="8734" max="8734" width="0" style="167" hidden="1" customWidth="1"/>
    <col min="8735" max="8735" width="5.21875" style="167" bestFit="1" customWidth="1"/>
    <col min="8736" max="8736" width="0" style="167" hidden="1" customWidth="1"/>
    <col min="8737" max="8737" width="2.33203125" style="167" customWidth="1"/>
    <col min="8738" max="8739" width="2.77734375" style="167" customWidth="1"/>
    <col min="8740" max="8740" width="6.21875" style="167" customWidth="1"/>
    <col min="8741" max="8741" width="4.33203125" style="167" bestFit="1" customWidth="1"/>
    <col min="8742" max="8747" width="2.77734375" style="167" customWidth="1"/>
    <col min="8748" max="8960" width="9" style="167"/>
    <col min="8961" max="8961" width="13.88671875" style="167" customWidth="1"/>
    <col min="8962" max="8962" width="6.88671875" style="167" customWidth="1"/>
    <col min="8963" max="8963" width="0" style="167" hidden="1" customWidth="1"/>
    <col min="8964" max="8964" width="5.21875" style="167" bestFit="1" customWidth="1"/>
    <col min="8965" max="8965" width="0" style="167" hidden="1" customWidth="1"/>
    <col min="8966" max="8966" width="2.77734375" style="167" customWidth="1"/>
    <col min="8967" max="8970" width="1.88671875" style="167" customWidth="1"/>
    <col min="8971" max="8971" width="6.77734375" style="167" customWidth="1"/>
    <col min="8972" max="8972" width="6.88671875" style="167" customWidth="1"/>
    <col min="8973" max="8973" width="0" style="167" hidden="1" customWidth="1"/>
    <col min="8974" max="8974" width="5.21875" style="167" customWidth="1"/>
    <col min="8975" max="8975" width="0" style="167" hidden="1" customWidth="1"/>
    <col min="8976" max="8988" width="2.6640625" style="167" customWidth="1"/>
    <col min="8989" max="8989" width="6.88671875" style="167" customWidth="1"/>
    <col min="8990" max="8990" width="0" style="167" hidden="1" customWidth="1"/>
    <col min="8991" max="8991" width="5.21875" style="167" bestFit="1" customWidth="1"/>
    <col min="8992" max="8992" width="0" style="167" hidden="1" customWidth="1"/>
    <col min="8993" max="8993" width="2.33203125" style="167" customWidth="1"/>
    <col min="8994" max="8995" width="2.77734375" style="167" customWidth="1"/>
    <col min="8996" max="8996" width="6.21875" style="167" customWidth="1"/>
    <col min="8997" max="8997" width="4.33203125" style="167" bestFit="1" customWidth="1"/>
    <col min="8998" max="9003" width="2.77734375" style="167" customWidth="1"/>
    <col min="9004" max="9216" width="9" style="167"/>
    <col min="9217" max="9217" width="13.88671875" style="167" customWidth="1"/>
    <col min="9218" max="9218" width="6.88671875" style="167" customWidth="1"/>
    <col min="9219" max="9219" width="0" style="167" hidden="1" customWidth="1"/>
    <col min="9220" max="9220" width="5.21875" style="167" bestFit="1" customWidth="1"/>
    <col min="9221" max="9221" width="0" style="167" hidden="1" customWidth="1"/>
    <col min="9222" max="9222" width="2.77734375" style="167" customWidth="1"/>
    <col min="9223" max="9226" width="1.88671875" style="167" customWidth="1"/>
    <col min="9227" max="9227" width="6.77734375" style="167" customWidth="1"/>
    <col min="9228" max="9228" width="6.88671875" style="167" customWidth="1"/>
    <col min="9229" max="9229" width="0" style="167" hidden="1" customWidth="1"/>
    <col min="9230" max="9230" width="5.21875" style="167" customWidth="1"/>
    <col min="9231" max="9231" width="0" style="167" hidden="1" customWidth="1"/>
    <col min="9232" max="9244" width="2.6640625" style="167" customWidth="1"/>
    <col min="9245" max="9245" width="6.88671875" style="167" customWidth="1"/>
    <col min="9246" max="9246" width="0" style="167" hidden="1" customWidth="1"/>
    <col min="9247" max="9247" width="5.21875" style="167" bestFit="1" customWidth="1"/>
    <col min="9248" max="9248" width="0" style="167" hidden="1" customWidth="1"/>
    <col min="9249" max="9249" width="2.33203125" style="167" customWidth="1"/>
    <col min="9250" max="9251" width="2.77734375" style="167" customWidth="1"/>
    <col min="9252" max="9252" width="6.21875" style="167" customWidth="1"/>
    <col min="9253" max="9253" width="4.33203125" style="167" bestFit="1" customWidth="1"/>
    <col min="9254" max="9259" width="2.77734375" style="167" customWidth="1"/>
    <col min="9260" max="9472" width="9" style="167"/>
    <col min="9473" max="9473" width="13.88671875" style="167" customWidth="1"/>
    <col min="9474" max="9474" width="6.88671875" style="167" customWidth="1"/>
    <col min="9475" max="9475" width="0" style="167" hidden="1" customWidth="1"/>
    <col min="9476" max="9476" width="5.21875" style="167" bestFit="1" customWidth="1"/>
    <col min="9477" max="9477" width="0" style="167" hidden="1" customWidth="1"/>
    <col min="9478" max="9478" width="2.77734375" style="167" customWidth="1"/>
    <col min="9479" max="9482" width="1.88671875" style="167" customWidth="1"/>
    <col min="9483" max="9483" width="6.77734375" style="167" customWidth="1"/>
    <col min="9484" max="9484" width="6.88671875" style="167" customWidth="1"/>
    <col min="9485" max="9485" width="0" style="167" hidden="1" customWidth="1"/>
    <col min="9486" max="9486" width="5.21875" style="167" customWidth="1"/>
    <col min="9487" max="9487" width="0" style="167" hidden="1" customWidth="1"/>
    <col min="9488" max="9500" width="2.6640625" style="167" customWidth="1"/>
    <col min="9501" max="9501" width="6.88671875" style="167" customWidth="1"/>
    <col min="9502" max="9502" width="0" style="167" hidden="1" customWidth="1"/>
    <col min="9503" max="9503" width="5.21875" style="167" bestFit="1" customWidth="1"/>
    <col min="9504" max="9504" width="0" style="167" hidden="1" customWidth="1"/>
    <col min="9505" max="9505" width="2.33203125" style="167" customWidth="1"/>
    <col min="9506" max="9507" width="2.77734375" style="167" customWidth="1"/>
    <col min="9508" max="9508" width="6.21875" style="167" customWidth="1"/>
    <col min="9509" max="9509" width="4.33203125" style="167" bestFit="1" customWidth="1"/>
    <col min="9510" max="9515" width="2.77734375" style="167" customWidth="1"/>
    <col min="9516" max="9728" width="9" style="167"/>
    <col min="9729" max="9729" width="13.88671875" style="167" customWidth="1"/>
    <col min="9730" max="9730" width="6.88671875" style="167" customWidth="1"/>
    <col min="9731" max="9731" width="0" style="167" hidden="1" customWidth="1"/>
    <col min="9732" max="9732" width="5.21875" style="167" bestFit="1" customWidth="1"/>
    <col min="9733" max="9733" width="0" style="167" hidden="1" customWidth="1"/>
    <col min="9734" max="9734" width="2.77734375" style="167" customWidth="1"/>
    <col min="9735" max="9738" width="1.88671875" style="167" customWidth="1"/>
    <col min="9739" max="9739" width="6.77734375" style="167" customWidth="1"/>
    <col min="9740" max="9740" width="6.88671875" style="167" customWidth="1"/>
    <col min="9741" max="9741" width="0" style="167" hidden="1" customWidth="1"/>
    <col min="9742" max="9742" width="5.21875" style="167" customWidth="1"/>
    <col min="9743" max="9743" width="0" style="167" hidden="1" customWidth="1"/>
    <col min="9744" max="9756" width="2.6640625" style="167" customWidth="1"/>
    <col min="9757" max="9757" width="6.88671875" style="167" customWidth="1"/>
    <col min="9758" max="9758" width="0" style="167" hidden="1" customWidth="1"/>
    <col min="9759" max="9759" width="5.21875" style="167" bestFit="1" customWidth="1"/>
    <col min="9760" max="9760" width="0" style="167" hidden="1" customWidth="1"/>
    <col min="9761" max="9761" width="2.33203125" style="167" customWidth="1"/>
    <col min="9762" max="9763" width="2.77734375" style="167" customWidth="1"/>
    <col min="9764" max="9764" width="6.21875" style="167" customWidth="1"/>
    <col min="9765" max="9765" width="4.33203125" style="167" bestFit="1" customWidth="1"/>
    <col min="9766" max="9771" width="2.77734375" style="167" customWidth="1"/>
    <col min="9772" max="9984" width="9" style="167"/>
    <col min="9985" max="9985" width="13.88671875" style="167" customWidth="1"/>
    <col min="9986" max="9986" width="6.88671875" style="167" customWidth="1"/>
    <col min="9987" max="9987" width="0" style="167" hidden="1" customWidth="1"/>
    <col min="9988" max="9988" width="5.21875" style="167" bestFit="1" customWidth="1"/>
    <col min="9989" max="9989" width="0" style="167" hidden="1" customWidth="1"/>
    <col min="9990" max="9990" width="2.77734375" style="167" customWidth="1"/>
    <col min="9991" max="9994" width="1.88671875" style="167" customWidth="1"/>
    <col min="9995" max="9995" width="6.77734375" style="167" customWidth="1"/>
    <col min="9996" max="9996" width="6.88671875" style="167" customWidth="1"/>
    <col min="9997" max="9997" width="0" style="167" hidden="1" customWidth="1"/>
    <col min="9998" max="9998" width="5.21875" style="167" customWidth="1"/>
    <col min="9999" max="9999" width="0" style="167" hidden="1" customWidth="1"/>
    <col min="10000" max="10012" width="2.6640625" style="167" customWidth="1"/>
    <col min="10013" max="10013" width="6.88671875" style="167" customWidth="1"/>
    <col min="10014" max="10014" width="0" style="167" hidden="1" customWidth="1"/>
    <col min="10015" max="10015" width="5.21875" style="167" bestFit="1" customWidth="1"/>
    <col min="10016" max="10016" width="0" style="167" hidden="1" customWidth="1"/>
    <col min="10017" max="10017" width="2.33203125" style="167" customWidth="1"/>
    <col min="10018" max="10019" width="2.77734375" style="167" customWidth="1"/>
    <col min="10020" max="10020" width="6.21875" style="167" customWidth="1"/>
    <col min="10021" max="10021" width="4.33203125" style="167" bestFit="1" customWidth="1"/>
    <col min="10022" max="10027" width="2.77734375" style="167" customWidth="1"/>
    <col min="10028" max="10240" width="9" style="167"/>
    <col min="10241" max="10241" width="13.88671875" style="167" customWidth="1"/>
    <col min="10242" max="10242" width="6.88671875" style="167" customWidth="1"/>
    <col min="10243" max="10243" width="0" style="167" hidden="1" customWidth="1"/>
    <col min="10244" max="10244" width="5.21875" style="167" bestFit="1" customWidth="1"/>
    <col min="10245" max="10245" width="0" style="167" hidden="1" customWidth="1"/>
    <col min="10246" max="10246" width="2.77734375" style="167" customWidth="1"/>
    <col min="10247" max="10250" width="1.88671875" style="167" customWidth="1"/>
    <col min="10251" max="10251" width="6.77734375" style="167" customWidth="1"/>
    <col min="10252" max="10252" width="6.88671875" style="167" customWidth="1"/>
    <col min="10253" max="10253" width="0" style="167" hidden="1" customWidth="1"/>
    <col min="10254" max="10254" width="5.21875" style="167" customWidth="1"/>
    <col min="10255" max="10255" width="0" style="167" hidden="1" customWidth="1"/>
    <col min="10256" max="10268" width="2.6640625" style="167" customWidth="1"/>
    <col min="10269" max="10269" width="6.88671875" style="167" customWidth="1"/>
    <col min="10270" max="10270" width="0" style="167" hidden="1" customWidth="1"/>
    <col min="10271" max="10271" width="5.21875" style="167" bestFit="1" customWidth="1"/>
    <col min="10272" max="10272" width="0" style="167" hidden="1" customWidth="1"/>
    <col min="10273" max="10273" width="2.33203125" style="167" customWidth="1"/>
    <col min="10274" max="10275" width="2.77734375" style="167" customWidth="1"/>
    <col min="10276" max="10276" width="6.21875" style="167" customWidth="1"/>
    <col min="10277" max="10277" width="4.33203125" style="167" bestFit="1" customWidth="1"/>
    <col min="10278" max="10283" width="2.77734375" style="167" customWidth="1"/>
    <col min="10284" max="10496" width="9" style="167"/>
    <col min="10497" max="10497" width="13.88671875" style="167" customWidth="1"/>
    <col min="10498" max="10498" width="6.88671875" style="167" customWidth="1"/>
    <col min="10499" max="10499" width="0" style="167" hidden="1" customWidth="1"/>
    <col min="10500" max="10500" width="5.21875" style="167" bestFit="1" customWidth="1"/>
    <col min="10501" max="10501" width="0" style="167" hidden="1" customWidth="1"/>
    <col min="10502" max="10502" width="2.77734375" style="167" customWidth="1"/>
    <col min="10503" max="10506" width="1.88671875" style="167" customWidth="1"/>
    <col min="10507" max="10507" width="6.77734375" style="167" customWidth="1"/>
    <col min="10508" max="10508" width="6.88671875" style="167" customWidth="1"/>
    <col min="10509" max="10509" width="0" style="167" hidden="1" customWidth="1"/>
    <col min="10510" max="10510" width="5.21875" style="167" customWidth="1"/>
    <col min="10511" max="10511" width="0" style="167" hidden="1" customWidth="1"/>
    <col min="10512" max="10524" width="2.6640625" style="167" customWidth="1"/>
    <col min="10525" max="10525" width="6.88671875" style="167" customWidth="1"/>
    <col min="10526" max="10526" width="0" style="167" hidden="1" customWidth="1"/>
    <col min="10527" max="10527" width="5.21875" style="167" bestFit="1" customWidth="1"/>
    <col min="10528" max="10528" width="0" style="167" hidden="1" customWidth="1"/>
    <col min="10529" max="10529" width="2.33203125" style="167" customWidth="1"/>
    <col min="10530" max="10531" width="2.77734375" style="167" customWidth="1"/>
    <col min="10532" max="10532" width="6.21875" style="167" customWidth="1"/>
    <col min="10533" max="10533" width="4.33203125" style="167" bestFit="1" customWidth="1"/>
    <col min="10534" max="10539" width="2.77734375" style="167" customWidth="1"/>
    <col min="10540" max="10752" width="9" style="167"/>
    <col min="10753" max="10753" width="13.88671875" style="167" customWidth="1"/>
    <col min="10754" max="10754" width="6.88671875" style="167" customWidth="1"/>
    <col min="10755" max="10755" width="0" style="167" hidden="1" customWidth="1"/>
    <col min="10756" max="10756" width="5.21875" style="167" bestFit="1" customWidth="1"/>
    <col min="10757" max="10757" width="0" style="167" hidden="1" customWidth="1"/>
    <col min="10758" max="10758" width="2.77734375" style="167" customWidth="1"/>
    <col min="10759" max="10762" width="1.88671875" style="167" customWidth="1"/>
    <col min="10763" max="10763" width="6.77734375" style="167" customWidth="1"/>
    <col min="10764" max="10764" width="6.88671875" style="167" customWidth="1"/>
    <col min="10765" max="10765" width="0" style="167" hidden="1" customWidth="1"/>
    <col min="10766" max="10766" width="5.21875" style="167" customWidth="1"/>
    <col min="10767" max="10767" width="0" style="167" hidden="1" customWidth="1"/>
    <col min="10768" max="10780" width="2.6640625" style="167" customWidth="1"/>
    <col min="10781" max="10781" width="6.88671875" style="167" customWidth="1"/>
    <col min="10782" max="10782" width="0" style="167" hidden="1" customWidth="1"/>
    <col min="10783" max="10783" width="5.21875" style="167" bestFit="1" customWidth="1"/>
    <col min="10784" max="10784" width="0" style="167" hidden="1" customWidth="1"/>
    <col min="10785" max="10785" width="2.33203125" style="167" customWidth="1"/>
    <col min="10786" max="10787" width="2.77734375" style="167" customWidth="1"/>
    <col min="10788" max="10788" width="6.21875" style="167" customWidth="1"/>
    <col min="10789" max="10789" width="4.33203125" style="167" bestFit="1" customWidth="1"/>
    <col min="10790" max="10795" width="2.77734375" style="167" customWidth="1"/>
    <col min="10796" max="11008" width="9" style="167"/>
    <col min="11009" max="11009" width="13.88671875" style="167" customWidth="1"/>
    <col min="11010" max="11010" width="6.88671875" style="167" customWidth="1"/>
    <col min="11011" max="11011" width="0" style="167" hidden="1" customWidth="1"/>
    <col min="11012" max="11012" width="5.21875" style="167" bestFit="1" customWidth="1"/>
    <col min="11013" max="11013" width="0" style="167" hidden="1" customWidth="1"/>
    <col min="11014" max="11014" width="2.77734375" style="167" customWidth="1"/>
    <col min="11015" max="11018" width="1.88671875" style="167" customWidth="1"/>
    <col min="11019" max="11019" width="6.77734375" style="167" customWidth="1"/>
    <col min="11020" max="11020" width="6.88671875" style="167" customWidth="1"/>
    <col min="11021" max="11021" width="0" style="167" hidden="1" customWidth="1"/>
    <col min="11022" max="11022" width="5.21875" style="167" customWidth="1"/>
    <col min="11023" max="11023" width="0" style="167" hidden="1" customWidth="1"/>
    <col min="11024" max="11036" width="2.6640625" style="167" customWidth="1"/>
    <col min="11037" max="11037" width="6.88671875" style="167" customWidth="1"/>
    <col min="11038" max="11038" width="0" style="167" hidden="1" customWidth="1"/>
    <col min="11039" max="11039" width="5.21875" style="167" bestFit="1" customWidth="1"/>
    <col min="11040" max="11040" width="0" style="167" hidden="1" customWidth="1"/>
    <col min="11041" max="11041" width="2.33203125" style="167" customWidth="1"/>
    <col min="11042" max="11043" width="2.77734375" style="167" customWidth="1"/>
    <col min="11044" max="11044" width="6.21875" style="167" customWidth="1"/>
    <col min="11045" max="11045" width="4.33203125" style="167" bestFit="1" customWidth="1"/>
    <col min="11046" max="11051" width="2.77734375" style="167" customWidth="1"/>
    <col min="11052" max="11264" width="9" style="167"/>
    <col min="11265" max="11265" width="13.88671875" style="167" customWidth="1"/>
    <col min="11266" max="11266" width="6.88671875" style="167" customWidth="1"/>
    <col min="11267" max="11267" width="0" style="167" hidden="1" customWidth="1"/>
    <col min="11268" max="11268" width="5.21875" style="167" bestFit="1" customWidth="1"/>
    <col min="11269" max="11269" width="0" style="167" hidden="1" customWidth="1"/>
    <col min="11270" max="11270" width="2.77734375" style="167" customWidth="1"/>
    <col min="11271" max="11274" width="1.88671875" style="167" customWidth="1"/>
    <col min="11275" max="11275" width="6.77734375" style="167" customWidth="1"/>
    <col min="11276" max="11276" width="6.88671875" style="167" customWidth="1"/>
    <col min="11277" max="11277" width="0" style="167" hidden="1" customWidth="1"/>
    <col min="11278" max="11278" width="5.21875" style="167" customWidth="1"/>
    <col min="11279" max="11279" width="0" style="167" hidden="1" customWidth="1"/>
    <col min="11280" max="11292" width="2.6640625" style="167" customWidth="1"/>
    <col min="11293" max="11293" width="6.88671875" style="167" customWidth="1"/>
    <col min="11294" max="11294" width="0" style="167" hidden="1" customWidth="1"/>
    <col min="11295" max="11295" width="5.21875" style="167" bestFit="1" customWidth="1"/>
    <col min="11296" max="11296" width="0" style="167" hidden="1" customWidth="1"/>
    <col min="11297" max="11297" width="2.33203125" style="167" customWidth="1"/>
    <col min="11298" max="11299" width="2.77734375" style="167" customWidth="1"/>
    <col min="11300" max="11300" width="6.21875" style="167" customWidth="1"/>
    <col min="11301" max="11301" width="4.33203125" style="167" bestFit="1" customWidth="1"/>
    <col min="11302" max="11307" width="2.77734375" style="167" customWidth="1"/>
    <col min="11308" max="11520" width="9" style="167"/>
    <col min="11521" max="11521" width="13.88671875" style="167" customWidth="1"/>
    <col min="11522" max="11522" width="6.88671875" style="167" customWidth="1"/>
    <col min="11523" max="11523" width="0" style="167" hidden="1" customWidth="1"/>
    <col min="11524" max="11524" width="5.21875" style="167" bestFit="1" customWidth="1"/>
    <col min="11525" max="11525" width="0" style="167" hidden="1" customWidth="1"/>
    <col min="11526" max="11526" width="2.77734375" style="167" customWidth="1"/>
    <col min="11527" max="11530" width="1.88671875" style="167" customWidth="1"/>
    <col min="11531" max="11531" width="6.77734375" style="167" customWidth="1"/>
    <col min="11532" max="11532" width="6.88671875" style="167" customWidth="1"/>
    <col min="11533" max="11533" width="0" style="167" hidden="1" customWidth="1"/>
    <col min="11534" max="11534" width="5.21875" style="167" customWidth="1"/>
    <col min="11535" max="11535" width="0" style="167" hidden="1" customWidth="1"/>
    <col min="11536" max="11548" width="2.6640625" style="167" customWidth="1"/>
    <col min="11549" max="11549" width="6.88671875" style="167" customWidth="1"/>
    <col min="11550" max="11550" width="0" style="167" hidden="1" customWidth="1"/>
    <col min="11551" max="11551" width="5.21875" style="167" bestFit="1" customWidth="1"/>
    <col min="11552" max="11552" width="0" style="167" hidden="1" customWidth="1"/>
    <col min="11553" max="11553" width="2.33203125" style="167" customWidth="1"/>
    <col min="11554" max="11555" width="2.77734375" style="167" customWidth="1"/>
    <col min="11556" max="11556" width="6.21875" style="167" customWidth="1"/>
    <col min="11557" max="11557" width="4.33203125" style="167" bestFit="1" customWidth="1"/>
    <col min="11558" max="11563" width="2.77734375" style="167" customWidth="1"/>
    <col min="11564" max="11776" width="9" style="167"/>
    <col min="11777" max="11777" width="13.88671875" style="167" customWidth="1"/>
    <col min="11778" max="11778" width="6.88671875" style="167" customWidth="1"/>
    <col min="11779" max="11779" width="0" style="167" hidden="1" customWidth="1"/>
    <col min="11780" max="11780" width="5.21875" style="167" bestFit="1" customWidth="1"/>
    <col min="11781" max="11781" width="0" style="167" hidden="1" customWidth="1"/>
    <col min="11782" max="11782" width="2.77734375" style="167" customWidth="1"/>
    <col min="11783" max="11786" width="1.88671875" style="167" customWidth="1"/>
    <col min="11787" max="11787" width="6.77734375" style="167" customWidth="1"/>
    <col min="11788" max="11788" width="6.88671875" style="167" customWidth="1"/>
    <col min="11789" max="11789" width="0" style="167" hidden="1" customWidth="1"/>
    <col min="11790" max="11790" width="5.21875" style="167" customWidth="1"/>
    <col min="11791" max="11791" width="0" style="167" hidden="1" customWidth="1"/>
    <col min="11792" max="11804" width="2.6640625" style="167" customWidth="1"/>
    <col min="11805" max="11805" width="6.88671875" style="167" customWidth="1"/>
    <col min="11806" max="11806" width="0" style="167" hidden="1" customWidth="1"/>
    <col min="11807" max="11807" width="5.21875" style="167" bestFit="1" customWidth="1"/>
    <col min="11808" max="11808" width="0" style="167" hidden="1" customWidth="1"/>
    <col min="11809" max="11809" width="2.33203125" style="167" customWidth="1"/>
    <col min="11810" max="11811" width="2.77734375" style="167" customWidth="1"/>
    <col min="11812" max="11812" width="6.21875" style="167" customWidth="1"/>
    <col min="11813" max="11813" width="4.33203125" style="167" bestFit="1" customWidth="1"/>
    <col min="11814" max="11819" width="2.77734375" style="167" customWidth="1"/>
    <col min="11820" max="12032" width="9" style="167"/>
    <col min="12033" max="12033" width="13.88671875" style="167" customWidth="1"/>
    <col min="12034" max="12034" width="6.88671875" style="167" customWidth="1"/>
    <col min="12035" max="12035" width="0" style="167" hidden="1" customWidth="1"/>
    <col min="12036" max="12036" width="5.21875" style="167" bestFit="1" customWidth="1"/>
    <col min="12037" max="12037" width="0" style="167" hidden="1" customWidth="1"/>
    <col min="12038" max="12038" width="2.77734375" style="167" customWidth="1"/>
    <col min="12039" max="12042" width="1.88671875" style="167" customWidth="1"/>
    <col min="12043" max="12043" width="6.77734375" style="167" customWidth="1"/>
    <col min="12044" max="12044" width="6.88671875" style="167" customWidth="1"/>
    <col min="12045" max="12045" width="0" style="167" hidden="1" customWidth="1"/>
    <col min="12046" max="12046" width="5.21875" style="167" customWidth="1"/>
    <col min="12047" max="12047" width="0" style="167" hidden="1" customWidth="1"/>
    <col min="12048" max="12060" width="2.6640625" style="167" customWidth="1"/>
    <col min="12061" max="12061" width="6.88671875" style="167" customWidth="1"/>
    <col min="12062" max="12062" width="0" style="167" hidden="1" customWidth="1"/>
    <col min="12063" max="12063" width="5.21875" style="167" bestFit="1" customWidth="1"/>
    <col min="12064" max="12064" width="0" style="167" hidden="1" customWidth="1"/>
    <col min="12065" max="12065" width="2.33203125" style="167" customWidth="1"/>
    <col min="12066" max="12067" width="2.77734375" style="167" customWidth="1"/>
    <col min="12068" max="12068" width="6.21875" style="167" customWidth="1"/>
    <col min="12069" max="12069" width="4.33203125" style="167" bestFit="1" customWidth="1"/>
    <col min="12070" max="12075" width="2.77734375" style="167" customWidth="1"/>
    <col min="12076" max="12288" width="9" style="167"/>
    <col min="12289" max="12289" width="13.88671875" style="167" customWidth="1"/>
    <col min="12290" max="12290" width="6.88671875" style="167" customWidth="1"/>
    <col min="12291" max="12291" width="0" style="167" hidden="1" customWidth="1"/>
    <col min="12292" max="12292" width="5.21875" style="167" bestFit="1" customWidth="1"/>
    <col min="12293" max="12293" width="0" style="167" hidden="1" customWidth="1"/>
    <col min="12294" max="12294" width="2.77734375" style="167" customWidth="1"/>
    <col min="12295" max="12298" width="1.88671875" style="167" customWidth="1"/>
    <col min="12299" max="12299" width="6.77734375" style="167" customWidth="1"/>
    <col min="12300" max="12300" width="6.88671875" style="167" customWidth="1"/>
    <col min="12301" max="12301" width="0" style="167" hidden="1" customWidth="1"/>
    <col min="12302" max="12302" width="5.21875" style="167" customWidth="1"/>
    <col min="12303" max="12303" width="0" style="167" hidden="1" customWidth="1"/>
    <col min="12304" max="12316" width="2.6640625" style="167" customWidth="1"/>
    <col min="12317" max="12317" width="6.88671875" style="167" customWidth="1"/>
    <col min="12318" max="12318" width="0" style="167" hidden="1" customWidth="1"/>
    <col min="12319" max="12319" width="5.21875" style="167" bestFit="1" customWidth="1"/>
    <col min="12320" max="12320" width="0" style="167" hidden="1" customWidth="1"/>
    <col min="12321" max="12321" width="2.33203125" style="167" customWidth="1"/>
    <col min="12322" max="12323" width="2.77734375" style="167" customWidth="1"/>
    <col min="12324" max="12324" width="6.21875" style="167" customWidth="1"/>
    <col min="12325" max="12325" width="4.33203125" style="167" bestFit="1" customWidth="1"/>
    <col min="12326" max="12331" width="2.77734375" style="167" customWidth="1"/>
    <col min="12332" max="12544" width="9" style="167"/>
    <col min="12545" max="12545" width="13.88671875" style="167" customWidth="1"/>
    <col min="12546" max="12546" width="6.88671875" style="167" customWidth="1"/>
    <col min="12547" max="12547" width="0" style="167" hidden="1" customWidth="1"/>
    <col min="12548" max="12548" width="5.21875" style="167" bestFit="1" customWidth="1"/>
    <col min="12549" max="12549" width="0" style="167" hidden="1" customWidth="1"/>
    <col min="12550" max="12550" width="2.77734375" style="167" customWidth="1"/>
    <col min="12551" max="12554" width="1.88671875" style="167" customWidth="1"/>
    <col min="12555" max="12555" width="6.77734375" style="167" customWidth="1"/>
    <col min="12556" max="12556" width="6.88671875" style="167" customWidth="1"/>
    <col min="12557" max="12557" width="0" style="167" hidden="1" customWidth="1"/>
    <col min="12558" max="12558" width="5.21875" style="167" customWidth="1"/>
    <col min="12559" max="12559" width="0" style="167" hidden="1" customWidth="1"/>
    <col min="12560" max="12572" width="2.6640625" style="167" customWidth="1"/>
    <col min="12573" max="12573" width="6.88671875" style="167" customWidth="1"/>
    <col min="12574" max="12574" width="0" style="167" hidden="1" customWidth="1"/>
    <col min="12575" max="12575" width="5.21875" style="167" bestFit="1" customWidth="1"/>
    <col min="12576" max="12576" width="0" style="167" hidden="1" customWidth="1"/>
    <col min="12577" max="12577" width="2.33203125" style="167" customWidth="1"/>
    <col min="12578" max="12579" width="2.77734375" style="167" customWidth="1"/>
    <col min="12580" max="12580" width="6.21875" style="167" customWidth="1"/>
    <col min="12581" max="12581" width="4.33203125" style="167" bestFit="1" customWidth="1"/>
    <col min="12582" max="12587" width="2.77734375" style="167" customWidth="1"/>
    <col min="12588" max="12800" width="9" style="167"/>
    <col min="12801" max="12801" width="13.88671875" style="167" customWidth="1"/>
    <col min="12802" max="12802" width="6.88671875" style="167" customWidth="1"/>
    <col min="12803" max="12803" width="0" style="167" hidden="1" customWidth="1"/>
    <col min="12804" max="12804" width="5.21875" style="167" bestFit="1" customWidth="1"/>
    <col min="12805" max="12805" width="0" style="167" hidden="1" customWidth="1"/>
    <col min="12806" max="12806" width="2.77734375" style="167" customWidth="1"/>
    <col min="12807" max="12810" width="1.88671875" style="167" customWidth="1"/>
    <col min="12811" max="12811" width="6.77734375" style="167" customWidth="1"/>
    <col min="12812" max="12812" width="6.88671875" style="167" customWidth="1"/>
    <col min="12813" max="12813" width="0" style="167" hidden="1" customWidth="1"/>
    <col min="12814" max="12814" width="5.21875" style="167" customWidth="1"/>
    <col min="12815" max="12815" width="0" style="167" hidden="1" customWidth="1"/>
    <col min="12816" max="12828" width="2.6640625" style="167" customWidth="1"/>
    <col min="12829" max="12829" width="6.88671875" style="167" customWidth="1"/>
    <col min="12830" max="12830" width="0" style="167" hidden="1" customWidth="1"/>
    <col min="12831" max="12831" width="5.21875" style="167" bestFit="1" customWidth="1"/>
    <col min="12832" max="12832" width="0" style="167" hidden="1" customWidth="1"/>
    <col min="12833" max="12833" width="2.33203125" style="167" customWidth="1"/>
    <col min="12834" max="12835" width="2.77734375" style="167" customWidth="1"/>
    <col min="12836" max="12836" width="6.21875" style="167" customWidth="1"/>
    <col min="12837" max="12837" width="4.33203125" style="167" bestFit="1" customWidth="1"/>
    <col min="12838" max="12843" width="2.77734375" style="167" customWidth="1"/>
    <col min="12844" max="13056" width="9" style="167"/>
    <col min="13057" max="13057" width="13.88671875" style="167" customWidth="1"/>
    <col min="13058" max="13058" width="6.88671875" style="167" customWidth="1"/>
    <col min="13059" max="13059" width="0" style="167" hidden="1" customWidth="1"/>
    <col min="13060" max="13060" width="5.21875" style="167" bestFit="1" customWidth="1"/>
    <col min="13061" max="13061" width="0" style="167" hidden="1" customWidth="1"/>
    <col min="13062" max="13062" width="2.77734375" style="167" customWidth="1"/>
    <col min="13063" max="13066" width="1.88671875" style="167" customWidth="1"/>
    <col min="13067" max="13067" width="6.77734375" style="167" customWidth="1"/>
    <col min="13068" max="13068" width="6.88671875" style="167" customWidth="1"/>
    <col min="13069" max="13069" width="0" style="167" hidden="1" customWidth="1"/>
    <col min="13070" max="13070" width="5.21875" style="167" customWidth="1"/>
    <col min="13071" max="13071" width="0" style="167" hidden="1" customWidth="1"/>
    <col min="13072" max="13084" width="2.6640625" style="167" customWidth="1"/>
    <col min="13085" max="13085" width="6.88671875" style="167" customWidth="1"/>
    <col min="13086" max="13086" width="0" style="167" hidden="1" customWidth="1"/>
    <col min="13087" max="13087" width="5.21875" style="167" bestFit="1" customWidth="1"/>
    <col min="13088" max="13088" width="0" style="167" hidden="1" customWidth="1"/>
    <col min="13089" max="13089" width="2.33203125" style="167" customWidth="1"/>
    <col min="13090" max="13091" width="2.77734375" style="167" customWidth="1"/>
    <col min="13092" max="13092" width="6.21875" style="167" customWidth="1"/>
    <col min="13093" max="13093" width="4.33203125" style="167" bestFit="1" customWidth="1"/>
    <col min="13094" max="13099" width="2.77734375" style="167" customWidth="1"/>
    <col min="13100" max="13312" width="9" style="167"/>
    <col min="13313" max="13313" width="13.88671875" style="167" customWidth="1"/>
    <col min="13314" max="13314" width="6.88671875" style="167" customWidth="1"/>
    <col min="13315" max="13315" width="0" style="167" hidden="1" customWidth="1"/>
    <col min="13316" max="13316" width="5.21875" style="167" bestFit="1" customWidth="1"/>
    <col min="13317" max="13317" width="0" style="167" hidden="1" customWidth="1"/>
    <col min="13318" max="13318" width="2.77734375" style="167" customWidth="1"/>
    <col min="13319" max="13322" width="1.88671875" style="167" customWidth="1"/>
    <col min="13323" max="13323" width="6.77734375" style="167" customWidth="1"/>
    <col min="13324" max="13324" width="6.88671875" style="167" customWidth="1"/>
    <col min="13325" max="13325" width="0" style="167" hidden="1" customWidth="1"/>
    <col min="13326" max="13326" width="5.21875" style="167" customWidth="1"/>
    <col min="13327" max="13327" width="0" style="167" hidden="1" customWidth="1"/>
    <col min="13328" max="13340" width="2.6640625" style="167" customWidth="1"/>
    <col min="13341" max="13341" width="6.88671875" style="167" customWidth="1"/>
    <col min="13342" max="13342" width="0" style="167" hidden="1" customWidth="1"/>
    <col min="13343" max="13343" width="5.21875" style="167" bestFit="1" customWidth="1"/>
    <col min="13344" max="13344" width="0" style="167" hidden="1" customWidth="1"/>
    <col min="13345" max="13345" width="2.33203125" style="167" customWidth="1"/>
    <col min="13346" max="13347" width="2.77734375" style="167" customWidth="1"/>
    <col min="13348" max="13348" width="6.21875" style="167" customWidth="1"/>
    <col min="13349" max="13349" width="4.33203125" style="167" bestFit="1" customWidth="1"/>
    <col min="13350" max="13355" width="2.77734375" style="167" customWidth="1"/>
    <col min="13356" max="13568" width="9" style="167"/>
    <col min="13569" max="13569" width="13.88671875" style="167" customWidth="1"/>
    <col min="13570" max="13570" width="6.88671875" style="167" customWidth="1"/>
    <col min="13571" max="13571" width="0" style="167" hidden="1" customWidth="1"/>
    <col min="13572" max="13572" width="5.21875" style="167" bestFit="1" customWidth="1"/>
    <col min="13573" max="13573" width="0" style="167" hidden="1" customWidth="1"/>
    <col min="13574" max="13574" width="2.77734375" style="167" customWidth="1"/>
    <col min="13575" max="13578" width="1.88671875" style="167" customWidth="1"/>
    <col min="13579" max="13579" width="6.77734375" style="167" customWidth="1"/>
    <col min="13580" max="13580" width="6.88671875" style="167" customWidth="1"/>
    <col min="13581" max="13581" width="0" style="167" hidden="1" customWidth="1"/>
    <col min="13582" max="13582" width="5.21875" style="167" customWidth="1"/>
    <col min="13583" max="13583" width="0" style="167" hidden="1" customWidth="1"/>
    <col min="13584" max="13596" width="2.6640625" style="167" customWidth="1"/>
    <col min="13597" max="13597" width="6.88671875" style="167" customWidth="1"/>
    <col min="13598" max="13598" width="0" style="167" hidden="1" customWidth="1"/>
    <col min="13599" max="13599" width="5.21875" style="167" bestFit="1" customWidth="1"/>
    <col min="13600" max="13600" width="0" style="167" hidden="1" customWidth="1"/>
    <col min="13601" max="13601" width="2.33203125" style="167" customWidth="1"/>
    <col min="13602" max="13603" width="2.77734375" style="167" customWidth="1"/>
    <col min="13604" max="13604" width="6.21875" style="167" customWidth="1"/>
    <col min="13605" max="13605" width="4.33203125" style="167" bestFit="1" customWidth="1"/>
    <col min="13606" max="13611" width="2.77734375" style="167" customWidth="1"/>
    <col min="13612" max="13824" width="9" style="167"/>
    <col min="13825" max="13825" width="13.88671875" style="167" customWidth="1"/>
    <col min="13826" max="13826" width="6.88671875" style="167" customWidth="1"/>
    <col min="13827" max="13827" width="0" style="167" hidden="1" customWidth="1"/>
    <col min="13828" max="13828" width="5.21875" style="167" bestFit="1" customWidth="1"/>
    <col min="13829" max="13829" width="0" style="167" hidden="1" customWidth="1"/>
    <col min="13830" max="13830" width="2.77734375" style="167" customWidth="1"/>
    <col min="13831" max="13834" width="1.88671875" style="167" customWidth="1"/>
    <col min="13835" max="13835" width="6.77734375" style="167" customWidth="1"/>
    <col min="13836" max="13836" width="6.88671875" style="167" customWidth="1"/>
    <col min="13837" max="13837" width="0" style="167" hidden="1" customWidth="1"/>
    <col min="13838" max="13838" width="5.21875" style="167" customWidth="1"/>
    <col min="13839" max="13839" width="0" style="167" hidden="1" customWidth="1"/>
    <col min="13840" max="13852" width="2.6640625" style="167" customWidth="1"/>
    <col min="13853" max="13853" width="6.88671875" style="167" customWidth="1"/>
    <col min="13854" max="13854" width="0" style="167" hidden="1" customWidth="1"/>
    <col min="13855" max="13855" width="5.21875" style="167" bestFit="1" customWidth="1"/>
    <col min="13856" max="13856" width="0" style="167" hidden="1" customWidth="1"/>
    <col min="13857" max="13857" width="2.33203125" style="167" customWidth="1"/>
    <col min="13858" max="13859" width="2.77734375" style="167" customWidth="1"/>
    <col min="13860" max="13860" width="6.21875" style="167" customWidth="1"/>
    <col min="13861" max="13861" width="4.33203125" style="167" bestFit="1" customWidth="1"/>
    <col min="13862" max="13867" width="2.77734375" style="167" customWidth="1"/>
    <col min="13868" max="14080" width="9" style="167"/>
    <col min="14081" max="14081" width="13.88671875" style="167" customWidth="1"/>
    <col min="14082" max="14082" width="6.88671875" style="167" customWidth="1"/>
    <col min="14083" max="14083" width="0" style="167" hidden="1" customWidth="1"/>
    <col min="14084" max="14084" width="5.21875" style="167" bestFit="1" customWidth="1"/>
    <col min="14085" max="14085" width="0" style="167" hidden="1" customWidth="1"/>
    <col min="14086" max="14086" width="2.77734375" style="167" customWidth="1"/>
    <col min="14087" max="14090" width="1.88671875" style="167" customWidth="1"/>
    <col min="14091" max="14091" width="6.77734375" style="167" customWidth="1"/>
    <col min="14092" max="14092" width="6.88671875" style="167" customWidth="1"/>
    <col min="14093" max="14093" width="0" style="167" hidden="1" customWidth="1"/>
    <col min="14094" max="14094" width="5.21875" style="167" customWidth="1"/>
    <col min="14095" max="14095" width="0" style="167" hidden="1" customWidth="1"/>
    <col min="14096" max="14108" width="2.6640625" style="167" customWidth="1"/>
    <col min="14109" max="14109" width="6.88671875" style="167" customWidth="1"/>
    <col min="14110" max="14110" width="0" style="167" hidden="1" customWidth="1"/>
    <col min="14111" max="14111" width="5.21875" style="167" bestFit="1" customWidth="1"/>
    <col min="14112" max="14112" width="0" style="167" hidden="1" customWidth="1"/>
    <col min="14113" max="14113" width="2.33203125" style="167" customWidth="1"/>
    <col min="14114" max="14115" width="2.77734375" style="167" customWidth="1"/>
    <col min="14116" max="14116" width="6.21875" style="167" customWidth="1"/>
    <col min="14117" max="14117" width="4.33203125" style="167" bestFit="1" customWidth="1"/>
    <col min="14118" max="14123" width="2.77734375" style="167" customWidth="1"/>
    <col min="14124" max="14336" width="9" style="167"/>
    <col min="14337" max="14337" width="13.88671875" style="167" customWidth="1"/>
    <col min="14338" max="14338" width="6.88671875" style="167" customWidth="1"/>
    <col min="14339" max="14339" width="0" style="167" hidden="1" customWidth="1"/>
    <col min="14340" max="14340" width="5.21875" style="167" bestFit="1" customWidth="1"/>
    <col min="14341" max="14341" width="0" style="167" hidden="1" customWidth="1"/>
    <col min="14342" max="14342" width="2.77734375" style="167" customWidth="1"/>
    <col min="14343" max="14346" width="1.88671875" style="167" customWidth="1"/>
    <col min="14347" max="14347" width="6.77734375" style="167" customWidth="1"/>
    <col min="14348" max="14348" width="6.88671875" style="167" customWidth="1"/>
    <col min="14349" max="14349" width="0" style="167" hidden="1" customWidth="1"/>
    <col min="14350" max="14350" width="5.21875" style="167" customWidth="1"/>
    <col min="14351" max="14351" width="0" style="167" hidden="1" customWidth="1"/>
    <col min="14352" max="14364" width="2.6640625" style="167" customWidth="1"/>
    <col min="14365" max="14365" width="6.88671875" style="167" customWidth="1"/>
    <col min="14366" max="14366" width="0" style="167" hidden="1" customWidth="1"/>
    <col min="14367" max="14367" width="5.21875" style="167" bestFit="1" customWidth="1"/>
    <col min="14368" max="14368" width="0" style="167" hidden="1" customWidth="1"/>
    <col min="14369" max="14369" width="2.33203125" style="167" customWidth="1"/>
    <col min="14370" max="14371" width="2.77734375" style="167" customWidth="1"/>
    <col min="14372" max="14372" width="6.21875" style="167" customWidth="1"/>
    <col min="14373" max="14373" width="4.33203125" style="167" bestFit="1" customWidth="1"/>
    <col min="14374" max="14379" width="2.77734375" style="167" customWidth="1"/>
    <col min="14380" max="14592" width="9" style="167"/>
    <col min="14593" max="14593" width="13.88671875" style="167" customWidth="1"/>
    <col min="14594" max="14594" width="6.88671875" style="167" customWidth="1"/>
    <col min="14595" max="14595" width="0" style="167" hidden="1" customWidth="1"/>
    <col min="14596" max="14596" width="5.21875" style="167" bestFit="1" customWidth="1"/>
    <col min="14597" max="14597" width="0" style="167" hidden="1" customWidth="1"/>
    <col min="14598" max="14598" width="2.77734375" style="167" customWidth="1"/>
    <col min="14599" max="14602" width="1.88671875" style="167" customWidth="1"/>
    <col min="14603" max="14603" width="6.77734375" style="167" customWidth="1"/>
    <col min="14604" max="14604" width="6.88671875" style="167" customWidth="1"/>
    <col min="14605" max="14605" width="0" style="167" hidden="1" customWidth="1"/>
    <col min="14606" max="14606" width="5.21875" style="167" customWidth="1"/>
    <col min="14607" max="14607" width="0" style="167" hidden="1" customWidth="1"/>
    <col min="14608" max="14620" width="2.6640625" style="167" customWidth="1"/>
    <col min="14621" max="14621" width="6.88671875" style="167" customWidth="1"/>
    <col min="14622" max="14622" width="0" style="167" hidden="1" customWidth="1"/>
    <col min="14623" max="14623" width="5.21875" style="167" bestFit="1" customWidth="1"/>
    <col min="14624" max="14624" width="0" style="167" hidden="1" customWidth="1"/>
    <col min="14625" max="14625" width="2.33203125" style="167" customWidth="1"/>
    <col min="14626" max="14627" width="2.77734375" style="167" customWidth="1"/>
    <col min="14628" max="14628" width="6.21875" style="167" customWidth="1"/>
    <col min="14629" max="14629" width="4.33203125" style="167" bestFit="1" customWidth="1"/>
    <col min="14630" max="14635" width="2.77734375" style="167" customWidth="1"/>
    <col min="14636" max="14848" width="9" style="167"/>
    <col min="14849" max="14849" width="13.88671875" style="167" customWidth="1"/>
    <col min="14850" max="14850" width="6.88671875" style="167" customWidth="1"/>
    <col min="14851" max="14851" width="0" style="167" hidden="1" customWidth="1"/>
    <col min="14852" max="14852" width="5.21875" style="167" bestFit="1" customWidth="1"/>
    <col min="14853" max="14853" width="0" style="167" hidden="1" customWidth="1"/>
    <col min="14854" max="14854" width="2.77734375" style="167" customWidth="1"/>
    <col min="14855" max="14858" width="1.88671875" style="167" customWidth="1"/>
    <col min="14859" max="14859" width="6.77734375" style="167" customWidth="1"/>
    <col min="14860" max="14860" width="6.88671875" style="167" customWidth="1"/>
    <col min="14861" max="14861" width="0" style="167" hidden="1" customWidth="1"/>
    <col min="14862" max="14862" width="5.21875" style="167" customWidth="1"/>
    <col min="14863" max="14863" width="0" style="167" hidden="1" customWidth="1"/>
    <col min="14864" max="14876" width="2.6640625" style="167" customWidth="1"/>
    <col min="14877" max="14877" width="6.88671875" style="167" customWidth="1"/>
    <col min="14878" max="14878" width="0" style="167" hidden="1" customWidth="1"/>
    <col min="14879" max="14879" width="5.21875" style="167" bestFit="1" customWidth="1"/>
    <col min="14880" max="14880" width="0" style="167" hidden="1" customWidth="1"/>
    <col min="14881" max="14881" width="2.33203125" style="167" customWidth="1"/>
    <col min="14882" max="14883" width="2.77734375" style="167" customWidth="1"/>
    <col min="14884" max="14884" width="6.21875" style="167" customWidth="1"/>
    <col min="14885" max="14885" width="4.33203125" style="167" bestFit="1" customWidth="1"/>
    <col min="14886" max="14891" width="2.77734375" style="167" customWidth="1"/>
    <col min="14892" max="15104" width="9" style="167"/>
    <col min="15105" max="15105" width="13.88671875" style="167" customWidth="1"/>
    <col min="15106" max="15106" width="6.88671875" style="167" customWidth="1"/>
    <col min="15107" max="15107" width="0" style="167" hidden="1" customWidth="1"/>
    <col min="15108" max="15108" width="5.21875" style="167" bestFit="1" customWidth="1"/>
    <col min="15109" max="15109" width="0" style="167" hidden="1" customWidth="1"/>
    <col min="15110" max="15110" width="2.77734375" style="167" customWidth="1"/>
    <col min="15111" max="15114" width="1.88671875" style="167" customWidth="1"/>
    <col min="15115" max="15115" width="6.77734375" style="167" customWidth="1"/>
    <col min="15116" max="15116" width="6.88671875" style="167" customWidth="1"/>
    <col min="15117" max="15117" width="0" style="167" hidden="1" customWidth="1"/>
    <col min="15118" max="15118" width="5.21875" style="167" customWidth="1"/>
    <col min="15119" max="15119" width="0" style="167" hidden="1" customWidth="1"/>
    <col min="15120" max="15132" width="2.6640625" style="167" customWidth="1"/>
    <col min="15133" max="15133" width="6.88671875" style="167" customWidth="1"/>
    <col min="15134" max="15134" width="0" style="167" hidden="1" customWidth="1"/>
    <col min="15135" max="15135" width="5.21875" style="167" bestFit="1" customWidth="1"/>
    <col min="15136" max="15136" width="0" style="167" hidden="1" customWidth="1"/>
    <col min="15137" max="15137" width="2.33203125" style="167" customWidth="1"/>
    <col min="15138" max="15139" width="2.77734375" style="167" customWidth="1"/>
    <col min="15140" max="15140" width="6.21875" style="167" customWidth="1"/>
    <col min="15141" max="15141" width="4.33203125" style="167" bestFit="1" customWidth="1"/>
    <col min="15142" max="15147" width="2.77734375" style="167" customWidth="1"/>
    <col min="15148" max="15360" width="9" style="167"/>
    <col min="15361" max="15361" width="13.88671875" style="167" customWidth="1"/>
    <col min="15362" max="15362" width="6.88671875" style="167" customWidth="1"/>
    <col min="15363" max="15363" width="0" style="167" hidden="1" customWidth="1"/>
    <col min="15364" max="15364" width="5.21875" style="167" bestFit="1" customWidth="1"/>
    <col min="15365" max="15365" width="0" style="167" hidden="1" customWidth="1"/>
    <col min="15366" max="15366" width="2.77734375" style="167" customWidth="1"/>
    <col min="15367" max="15370" width="1.88671875" style="167" customWidth="1"/>
    <col min="15371" max="15371" width="6.77734375" style="167" customWidth="1"/>
    <col min="15372" max="15372" width="6.88671875" style="167" customWidth="1"/>
    <col min="15373" max="15373" width="0" style="167" hidden="1" customWidth="1"/>
    <col min="15374" max="15374" width="5.21875" style="167" customWidth="1"/>
    <col min="15375" max="15375" width="0" style="167" hidden="1" customWidth="1"/>
    <col min="15376" max="15388" width="2.6640625" style="167" customWidth="1"/>
    <col min="15389" max="15389" width="6.88671875" style="167" customWidth="1"/>
    <col min="15390" max="15390" width="0" style="167" hidden="1" customWidth="1"/>
    <col min="15391" max="15391" width="5.21875" style="167" bestFit="1" customWidth="1"/>
    <col min="15392" max="15392" width="0" style="167" hidden="1" customWidth="1"/>
    <col min="15393" max="15393" width="2.33203125" style="167" customWidth="1"/>
    <col min="15394" max="15395" width="2.77734375" style="167" customWidth="1"/>
    <col min="15396" max="15396" width="6.21875" style="167" customWidth="1"/>
    <col min="15397" max="15397" width="4.33203125" style="167" bestFit="1" customWidth="1"/>
    <col min="15398" max="15403" width="2.77734375" style="167" customWidth="1"/>
    <col min="15404" max="15616" width="9" style="167"/>
    <col min="15617" max="15617" width="13.88671875" style="167" customWidth="1"/>
    <col min="15618" max="15618" width="6.88671875" style="167" customWidth="1"/>
    <col min="15619" max="15619" width="0" style="167" hidden="1" customWidth="1"/>
    <col min="15620" max="15620" width="5.21875" style="167" bestFit="1" customWidth="1"/>
    <col min="15621" max="15621" width="0" style="167" hidden="1" customWidth="1"/>
    <col min="15622" max="15622" width="2.77734375" style="167" customWidth="1"/>
    <col min="15623" max="15626" width="1.88671875" style="167" customWidth="1"/>
    <col min="15627" max="15627" width="6.77734375" style="167" customWidth="1"/>
    <col min="15628" max="15628" width="6.88671875" style="167" customWidth="1"/>
    <col min="15629" max="15629" width="0" style="167" hidden="1" customWidth="1"/>
    <col min="15630" max="15630" width="5.21875" style="167" customWidth="1"/>
    <col min="15631" max="15631" width="0" style="167" hidden="1" customWidth="1"/>
    <col min="15632" max="15644" width="2.6640625" style="167" customWidth="1"/>
    <col min="15645" max="15645" width="6.88671875" style="167" customWidth="1"/>
    <col min="15646" max="15646" width="0" style="167" hidden="1" customWidth="1"/>
    <col min="15647" max="15647" width="5.21875" style="167" bestFit="1" customWidth="1"/>
    <col min="15648" max="15648" width="0" style="167" hidden="1" customWidth="1"/>
    <col min="15649" max="15649" width="2.33203125" style="167" customWidth="1"/>
    <col min="15650" max="15651" width="2.77734375" style="167" customWidth="1"/>
    <col min="15652" max="15652" width="6.21875" style="167" customWidth="1"/>
    <col min="15653" max="15653" width="4.33203125" style="167" bestFit="1" customWidth="1"/>
    <col min="15654" max="15659" width="2.77734375" style="167" customWidth="1"/>
    <col min="15660" max="15872" width="9" style="167"/>
    <col min="15873" max="15873" width="13.88671875" style="167" customWidth="1"/>
    <col min="15874" max="15874" width="6.88671875" style="167" customWidth="1"/>
    <col min="15875" max="15875" width="0" style="167" hidden="1" customWidth="1"/>
    <col min="15876" max="15876" width="5.21875" style="167" bestFit="1" customWidth="1"/>
    <col min="15877" max="15877" width="0" style="167" hidden="1" customWidth="1"/>
    <col min="15878" max="15878" width="2.77734375" style="167" customWidth="1"/>
    <col min="15879" max="15882" width="1.88671875" style="167" customWidth="1"/>
    <col min="15883" max="15883" width="6.77734375" style="167" customWidth="1"/>
    <col min="15884" max="15884" width="6.88671875" style="167" customWidth="1"/>
    <col min="15885" max="15885" width="0" style="167" hidden="1" customWidth="1"/>
    <col min="15886" max="15886" width="5.21875" style="167" customWidth="1"/>
    <col min="15887" max="15887" width="0" style="167" hidden="1" customWidth="1"/>
    <col min="15888" max="15900" width="2.6640625" style="167" customWidth="1"/>
    <col min="15901" max="15901" width="6.88671875" style="167" customWidth="1"/>
    <col min="15902" max="15902" width="0" style="167" hidden="1" customWidth="1"/>
    <col min="15903" max="15903" width="5.21875" style="167" bestFit="1" customWidth="1"/>
    <col min="15904" max="15904" width="0" style="167" hidden="1" customWidth="1"/>
    <col min="15905" max="15905" width="2.33203125" style="167" customWidth="1"/>
    <col min="15906" max="15907" width="2.77734375" style="167" customWidth="1"/>
    <col min="15908" max="15908" width="6.21875" style="167" customWidth="1"/>
    <col min="15909" max="15909" width="4.33203125" style="167" bestFit="1" customWidth="1"/>
    <col min="15910" max="15915" width="2.77734375" style="167" customWidth="1"/>
    <col min="15916" max="16128" width="9" style="167"/>
    <col min="16129" max="16129" width="13.88671875" style="167" customWidth="1"/>
    <col min="16130" max="16130" width="6.88671875" style="167" customWidth="1"/>
    <col min="16131" max="16131" width="0" style="167" hidden="1" customWidth="1"/>
    <col min="16132" max="16132" width="5.21875" style="167" bestFit="1" customWidth="1"/>
    <col min="16133" max="16133" width="0" style="167" hidden="1" customWidth="1"/>
    <col min="16134" max="16134" width="2.77734375" style="167" customWidth="1"/>
    <col min="16135" max="16138" width="1.88671875" style="167" customWidth="1"/>
    <col min="16139" max="16139" width="6.77734375" style="167" customWidth="1"/>
    <col min="16140" max="16140" width="6.88671875" style="167" customWidth="1"/>
    <col min="16141" max="16141" width="0" style="167" hidden="1" customWidth="1"/>
    <col min="16142" max="16142" width="5.21875" style="167" customWidth="1"/>
    <col min="16143" max="16143" width="0" style="167" hidden="1" customWidth="1"/>
    <col min="16144" max="16156" width="2.6640625" style="167" customWidth="1"/>
    <col min="16157" max="16157" width="6.88671875" style="167" customWidth="1"/>
    <col min="16158" max="16158" width="0" style="167" hidden="1" customWidth="1"/>
    <col min="16159" max="16159" width="5.21875" style="167" bestFit="1" customWidth="1"/>
    <col min="16160" max="16160" width="0" style="167" hidden="1" customWidth="1"/>
    <col min="16161" max="16161" width="2.33203125" style="167" customWidth="1"/>
    <col min="16162" max="16163" width="2.77734375" style="167" customWidth="1"/>
    <col min="16164" max="16164" width="6.21875" style="167" customWidth="1"/>
    <col min="16165" max="16165" width="4.33203125" style="167" bestFit="1" customWidth="1"/>
    <col min="16166" max="16171" width="2.77734375" style="167" customWidth="1"/>
    <col min="16172" max="16384" width="9" style="167"/>
  </cols>
  <sheetData>
    <row r="1" spans="1:86" ht="13.8" thickBot="1"/>
    <row r="2" spans="1:86" ht="35.25" customHeight="1" thickBot="1">
      <c r="K2" s="1202" t="s">
        <v>410</v>
      </c>
      <c r="L2" s="1203"/>
      <c r="M2" s="170"/>
      <c r="N2" s="1204">
        <f>基本情報!$F$5</f>
        <v>0</v>
      </c>
      <c r="O2" s="1205"/>
      <c r="P2" s="1205"/>
      <c r="Q2" s="1205"/>
      <c r="R2" s="1205"/>
      <c r="S2" s="1205"/>
      <c r="T2" s="1205"/>
      <c r="U2" s="1205"/>
      <c r="V2" s="1205"/>
      <c r="W2" s="1205"/>
      <c r="X2" s="1205"/>
      <c r="Y2" s="1205"/>
      <c r="Z2" s="1205"/>
      <c r="AA2" s="1205"/>
      <c r="AB2" s="1206"/>
      <c r="AC2" s="1207" t="s">
        <v>411</v>
      </c>
      <c r="AD2" s="1208"/>
      <c r="AE2" s="1208"/>
      <c r="AF2" s="171"/>
      <c r="AG2" s="1209">
        <f>①人数表!E4</f>
        <v>0</v>
      </c>
      <c r="AH2" s="1210"/>
      <c r="AI2" s="1210"/>
      <c r="AJ2" s="1210"/>
      <c r="AK2" s="1210"/>
      <c r="AL2" s="1218">
        <f>基本情報!$Q$6</f>
        <v>0</v>
      </c>
      <c r="AM2" s="1218"/>
      <c r="AN2" s="1218"/>
      <c r="AO2" s="1218"/>
      <c r="AP2" s="1218"/>
      <c r="AQ2" s="1219"/>
      <c r="BB2" s="1202" t="s">
        <v>2</v>
      </c>
      <c r="BC2" s="1203"/>
      <c r="BD2" s="170"/>
      <c r="BE2" s="1204" t="s">
        <v>417</v>
      </c>
      <c r="BF2" s="1205"/>
      <c r="BG2" s="1205"/>
      <c r="BH2" s="1205"/>
      <c r="BI2" s="1205"/>
      <c r="BJ2" s="1205"/>
      <c r="BK2" s="1205"/>
      <c r="BL2" s="1205"/>
      <c r="BM2" s="1205"/>
      <c r="BN2" s="1205"/>
      <c r="BO2" s="1205"/>
      <c r="BP2" s="1205"/>
      <c r="BQ2" s="1205"/>
      <c r="BR2" s="1205"/>
      <c r="BS2" s="1206"/>
      <c r="BT2" s="1207" t="s">
        <v>411</v>
      </c>
      <c r="BU2" s="1208"/>
      <c r="BV2" s="1208"/>
      <c r="BW2" s="171"/>
      <c r="BX2" s="1209">
        <v>45455</v>
      </c>
      <c r="BY2" s="1210"/>
      <c r="BZ2" s="1210"/>
      <c r="CA2" s="1210"/>
      <c r="CB2" s="1210"/>
      <c r="CC2" s="1218">
        <v>45457</v>
      </c>
      <c r="CD2" s="1218"/>
      <c r="CE2" s="1218"/>
      <c r="CF2" s="1218"/>
      <c r="CG2" s="1218"/>
      <c r="CH2" s="1219"/>
    </row>
    <row r="3" spans="1:86" ht="35.25" customHeight="1" thickBot="1">
      <c r="K3" s="1214" t="s">
        <v>439</v>
      </c>
      <c r="L3" s="1214"/>
      <c r="M3" s="1214"/>
      <c r="N3" s="1214"/>
      <c r="O3" s="1214"/>
      <c r="P3" s="1214"/>
      <c r="Q3" s="1214"/>
      <c r="R3" s="1214"/>
      <c r="S3" s="1214"/>
      <c r="T3" s="1214"/>
      <c r="U3" s="1214"/>
      <c r="V3" s="1214"/>
      <c r="W3" s="1214"/>
      <c r="X3" s="1214"/>
      <c r="Y3" s="1214"/>
      <c r="Z3" s="1214"/>
      <c r="AA3" s="1214"/>
      <c r="AB3" s="1214"/>
      <c r="AC3" s="1214"/>
      <c r="AD3" s="1214"/>
      <c r="AE3" s="1214"/>
      <c r="AG3" s="172"/>
      <c r="AH3" s="172"/>
      <c r="AI3" s="172"/>
      <c r="AJ3" s="172"/>
      <c r="AK3" s="172"/>
      <c r="AL3" s="173"/>
      <c r="AM3" s="173"/>
      <c r="AN3" s="173"/>
      <c r="AO3" s="173"/>
      <c r="AP3" s="173"/>
      <c r="AQ3" s="173"/>
      <c r="BB3" s="1214" t="s">
        <v>412</v>
      </c>
      <c r="BC3" s="1214"/>
      <c r="BD3" s="1214"/>
      <c r="BE3" s="1214"/>
      <c r="BF3" s="1214"/>
      <c r="BG3" s="1214"/>
      <c r="BH3" s="1214"/>
      <c r="BI3" s="1214"/>
      <c r="BJ3" s="1214"/>
      <c r="BK3" s="1214"/>
      <c r="BL3" s="1214"/>
      <c r="BM3" s="1214"/>
      <c r="BN3" s="1214"/>
      <c r="BO3" s="1214"/>
      <c r="BP3" s="1214"/>
      <c r="BQ3" s="1214"/>
      <c r="BR3" s="1214"/>
      <c r="BS3" s="1214"/>
      <c r="BT3" s="1214"/>
      <c r="BU3" s="1214"/>
      <c r="BV3" s="1214"/>
      <c r="BX3" s="172"/>
      <c r="BY3" s="172"/>
      <c r="BZ3" s="172"/>
      <c r="CA3" s="172"/>
      <c r="CB3" s="172"/>
      <c r="CC3" s="173"/>
      <c r="CD3" s="173"/>
      <c r="CE3" s="173"/>
      <c r="CF3" s="173"/>
      <c r="CG3" s="173"/>
      <c r="CH3" s="173"/>
    </row>
    <row r="4" spans="1:86" ht="19.2">
      <c r="A4" s="1183" t="s">
        <v>383</v>
      </c>
      <c r="B4" s="1122" t="s">
        <v>424</v>
      </c>
      <c r="C4" s="1123"/>
      <c r="D4" s="1124"/>
      <c r="E4" s="174" t="e">
        <f>#REF!</f>
        <v>#REF!</v>
      </c>
      <c r="F4" s="1136"/>
      <c r="G4" s="169"/>
      <c r="H4" s="175"/>
      <c r="I4" s="169"/>
      <c r="J4" s="169"/>
      <c r="K4" s="1214" t="s">
        <v>413</v>
      </c>
      <c r="L4" s="1214"/>
      <c r="M4" s="1214"/>
      <c r="N4" s="1214"/>
      <c r="O4" s="1214"/>
      <c r="P4" s="1214"/>
      <c r="Q4" s="1214"/>
      <c r="R4" s="1214"/>
      <c r="S4" s="1214"/>
      <c r="T4" s="1214"/>
      <c r="U4" s="1214"/>
      <c r="V4" s="1214"/>
      <c r="W4" s="1214"/>
      <c r="X4" s="1214"/>
      <c r="Y4" s="1214"/>
      <c r="Z4" s="1214"/>
      <c r="AA4" s="1214"/>
      <c r="AB4" s="1214"/>
      <c r="AC4" s="1214"/>
      <c r="AD4" s="1214"/>
      <c r="AE4" s="1214"/>
      <c r="AF4" s="176"/>
      <c r="AG4" s="176"/>
      <c r="AH4" s="176"/>
      <c r="AR4" s="1183" t="s">
        <v>383</v>
      </c>
      <c r="AS4" s="1122">
        <v>205</v>
      </c>
      <c r="AT4" s="1123"/>
      <c r="AU4" s="1124"/>
      <c r="AV4" s="174" t="e">
        <f>#REF!</f>
        <v>#REF!</v>
      </c>
      <c r="AW4" s="1136"/>
      <c r="AX4" s="169"/>
      <c r="AY4" s="175"/>
      <c r="AZ4" s="169"/>
      <c r="BA4" s="169"/>
      <c r="BB4" s="1214" t="s">
        <v>413</v>
      </c>
      <c r="BC4" s="1214"/>
      <c r="BD4" s="1214"/>
      <c r="BE4" s="1214"/>
      <c r="BF4" s="1214"/>
      <c r="BG4" s="1214"/>
      <c r="BH4" s="1214"/>
      <c r="BI4" s="1214"/>
      <c r="BJ4" s="1214"/>
      <c r="BK4" s="1214"/>
      <c r="BL4" s="1214"/>
      <c r="BM4" s="1214"/>
      <c r="BN4" s="1214"/>
      <c r="BO4" s="1214"/>
      <c r="BP4" s="1214"/>
      <c r="BQ4" s="1214"/>
      <c r="BR4" s="1214"/>
      <c r="BS4" s="1214"/>
      <c r="BT4" s="1214"/>
      <c r="BU4" s="1214"/>
      <c r="BV4" s="1214"/>
      <c r="BW4" s="176"/>
      <c r="BX4" s="176"/>
      <c r="BY4" s="176"/>
    </row>
    <row r="5" spans="1:86" ht="16.8" thickBot="1">
      <c r="A5" s="1183"/>
      <c r="B5" s="1211"/>
      <c r="C5" s="1212"/>
      <c r="D5" s="1213"/>
      <c r="E5" s="174"/>
      <c r="F5" s="1160"/>
      <c r="G5" s="169"/>
      <c r="H5" s="175"/>
      <c r="I5" s="169"/>
      <c r="J5" s="169"/>
      <c r="AR5" s="1183"/>
      <c r="AS5" s="1137" t="s">
        <v>420</v>
      </c>
      <c r="AT5" s="1138"/>
      <c r="AU5" s="1139"/>
      <c r="AV5" s="174"/>
      <c r="AW5" s="1160"/>
      <c r="AX5" s="169"/>
      <c r="AY5" s="175"/>
      <c r="AZ5" s="169"/>
      <c r="BA5" s="169"/>
    </row>
    <row r="6" spans="1:86" ht="17.25" customHeight="1">
      <c r="A6" s="1183"/>
      <c r="B6" s="1122" t="s">
        <v>425</v>
      </c>
      <c r="C6" s="1123"/>
      <c r="D6" s="1124"/>
      <c r="E6" s="174" t="e">
        <f>#REF!</f>
        <v>#REF!</v>
      </c>
      <c r="F6" s="1160"/>
      <c r="G6" s="169"/>
      <c r="H6" s="175"/>
      <c r="I6" s="169"/>
      <c r="J6" s="169"/>
      <c r="K6" s="1125" t="s">
        <v>430</v>
      </c>
      <c r="L6" s="1126"/>
      <c r="M6" s="1126"/>
      <c r="N6" s="1126"/>
      <c r="O6" s="1126"/>
      <c r="P6" s="1126"/>
      <c r="Q6" s="1126"/>
      <c r="R6" s="1127"/>
      <c r="T6" s="1135" t="s">
        <v>384</v>
      </c>
      <c r="U6" s="1135"/>
      <c r="V6" s="1135"/>
      <c r="W6" s="1135"/>
      <c r="X6" s="1135"/>
      <c r="Y6" s="1135"/>
      <c r="AC6" s="1122">
        <v>303</v>
      </c>
      <c r="AD6" s="1123"/>
      <c r="AE6" s="1124"/>
      <c r="AG6" s="1136"/>
      <c r="AR6" s="1183"/>
      <c r="AS6" s="1122">
        <v>204</v>
      </c>
      <c r="AT6" s="1123"/>
      <c r="AU6" s="1124"/>
      <c r="AV6" s="174" t="e">
        <f>#REF!</f>
        <v>#REF!</v>
      </c>
      <c r="AW6" s="1160"/>
      <c r="AX6" s="169"/>
      <c r="AY6" s="175"/>
      <c r="AZ6" s="169"/>
      <c r="BA6" s="169"/>
      <c r="BB6" s="1125" t="s">
        <v>430</v>
      </c>
      <c r="BC6" s="1126"/>
      <c r="BD6" s="1126"/>
      <c r="BE6" s="1126"/>
      <c r="BF6" s="1126"/>
      <c r="BG6" s="1126"/>
      <c r="BH6" s="1126"/>
      <c r="BI6" s="1127"/>
      <c r="BK6" s="1135" t="s">
        <v>384</v>
      </c>
      <c r="BL6" s="1135"/>
      <c r="BM6" s="1135"/>
      <c r="BN6" s="1135"/>
      <c r="BO6" s="1135"/>
      <c r="BP6" s="1135"/>
      <c r="BT6" s="1122">
        <v>303</v>
      </c>
      <c r="BU6" s="1123"/>
      <c r="BV6" s="1124"/>
      <c r="BX6" s="1136"/>
    </row>
    <row r="7" spans="1:86" ht="16.8" thickBot="1">
      <c r="A7" s="1183"/>
      <c r="B7" s="1211"/>
      <c r="C7" s="1212"/>
      <c r="D7" s="1213"/>
      <c r="E7" s="174"/>
      <c r="F7" s="1160"/>
      <c r="G7" s="169"/>
      <c r="H7" s="175"/>
      <c r="I7" s="169"/>
      <c r="J7" s="169"/>
      <c r="K7" s="1128"/>
      <c r="L7" s="1129"/>
      <c r="M7" s="1129"/>
      <c r="N7" s="1129"/>
      <c r="O7" s="1129"/>
      <c r="P7" s="1129"/>
      <c r="Q7" s="1129"/>
      <c r="R7" s="1130"/>
      <c r="T7" s="1135"/>
      <c r="U7" s="1135"/>
      <c r="V7" s="1135"/>
      <c r="W7" s="1135"/>
      <c r="X7" s="1136"/>
      <c r="Y7" s="1135"/>
      <c r="AC7" s="1211"/>
      <c r="AD7" s="1212"/>
      <c r="AE7" s="1213"/>
      <c r="AG7" s="1160"/>
      <c r="AR7" s="1183"/>
      <c r="AS7" s="1137" t="s">
        <v>420</v>
      </c>
      <c r="AT7" s="1138"/>
      <c r="AU7" s="1139"/>
      <c r="AV7" s="174"/>
      <c r="AW7" s="1160"/>
      <c r="AX7" s="169"/>
      <c r="AY7" s="175"/>
      <c r="AZ7" s="169"/>
      <c r="BA7" s="169"/>
      <c r="BB7" s="1128"/>
      <c r="BC7" s="1129"/>
      <c r="BD7" s="1129"/>
      <c r="BE7" s="1129"/>
      <c r="BF7" s="1129"/>
      <c r="BG7" s="1129"/>
      <c r="BH7" s="1129"/>
      <c r="BI7" s="1130"/>
      <c r="BK7" s="1135"/>
      <c r="BL7" s="1135"/>
      <c r="BM7" s="1135"/>
      <c r="BN7" s="1135"/>
      <c r="BO7" s="1136"/>
      <c r="BP7" s="1135"/>
      <c r="BT7" s="1137"/>
      <c r="BU7" s="1138"/>
      <c r="BV7" s="1139"/>
      <c r="BX7" s="1160"/>
    </row>
    <row r="8" spans="1:86" ht="16.2">
      <c r="A8" s="1183"/>
      <c r="B8" s="1122">
        <v>203</v>
      </c>
      <c r="C8" s="1123"/>
      <c r="D8" s="1124"/>
      <c r="E8" s="174" t="e">
        <f>#REF!</f>
        <v>#REF!</v>
      </c>
      <c r="F8" s="1160"/>
      <c r="G8" s="169"/>
      <c r="H8" s="175"/>
      <c r="I8" s="169"/>
      <c r="J8" s="169"/>
      <c r="K8" s="1128"/>
      <c r="L8" s="1129"/>
      <c r="M8" s="1129"/>
      <c r="N8" s="1129"/>
      <c r="O8" s="1129"/>
      <c r="P8" s="1129"/>
      <c r="Q8" s="1129"/>
      <c r="R8" s="1130"/>
      <c r="X8" s="177"/>
      <c r="AC8" s="1122">
        <v>302</v>
      </c>
      <c r="AD8" s="1123"/>
      <c r="AE8" s="1124"/>
      <c r="AF8" s="167" t="e">
        <f>#REF!</f>
        <v>#REF!</v>
      </c>
      <c r="AG8" s="1160"/>
      <c r="AR8" s="1183"/>
      <c r="AS8" s="1122">
        <v>203</v>
      </c>
      <c r="AT8" s="1123"/>
      <c r="AU8" s="1124"/>
      <c r="AV8" s="174" t="e">
        <f>#REF!</f>
        <v>#REF!</v>
      </c>
      <c r="AW8" s="1160"/>
      <c r="AX8" s="169"/>
      <c r="AY8" s="175"/>
      <c r="AZ8" s="169"/>
      <c r="BA8" s="169"/>
      <c r="BB8" s="1128"/>
      <c r="BC8" s="1129"/>
      <c r="BD8" s="1129"/>
      <c r="BE8" s="1129"/>
      <c r="BF8" s="1129"/>
      <c r="BG8" s="1129"/>
      <c r="BH8" s="1129"/>
      <c r="BI8" s="1130"/>
      <c r="BO8" s="177"/>
      <c r="BT8" s="1122">
        <v>302</v>
      </c>
      <c r="BU8" s="1123"/>
      <c r="BV8" s="1124"/>
      <c r="BW8" s="167" t="e">
        <f>#REF!</f>
        <v>#REF!</v>
      </c>
      <c r="BX8" s="1160"/>
    </row>
    <row r="9" spans="1:86" ht="16.8" thickBot="1">
      <c r="A9" s="1183"/>
      <c r="B9" s="1211"/>
      <c r="C9" s="1212"/>
      <c r="D9" s="1213"/>
      <c r="E9" s="174"/>
      <c r="F9" s="1160"/>
      <c r="G9" s="169"/>
      <c r="H9" s="175"/>
      <c r="I9" s="169"/>
      <c r="J9" s="169"/>
      <c r="K9" s="1131"/>
      <c r="L9" s="1132"/>
      <c r="M9" s="1132"/>
      <c r="N9" s="1132"/>
      <c r="O9" s="1132"/>
      <c r="P9" s="1132"/>
      <c r="Q9" s="1132"/>
      <c r="R9" s="1133"/>
      <c r="V9" s="178"/>
      <c r="X9" s="179"/>
      <c r="Y9" s="180"/>
      <c r="AC9" s="1211"/>
      <c r="AD9" s="1212"/>
      <c r="AE9" s="1213"/>
      <c r="AG9" s="1160"/>
      <c r="AR9" s="1183"/>
      <c r="AS9" s="1137" t="s">
        <v>420</v>
      </c>
      <c r="AT9" s="1138"/>
      <c r="AU9" s="1139"/>
      <c r="AV9" s="174"/>
      <c r="AW9" s="1160"/>
      <c r="AX9" s="169"/>
      <c r="AY9" s="175"/>
      <c r="AZ9" s="169"/>
      <c r="BA9" s="169"/>
      <c r="BB9" s="1131"/>
      <c r="BC9" s="1132"/>
      <c r="BD9" s="1132"/>
      <c r="BE9" s="1132"/>
      <c r="BF9" s="1132"/>
      <c r="BG9" s="1132"/>
      <c r="BH9" s="1132"/>
      <c r="BI9" s="1133"/>
      <c r="BM9" s="178"/>
      <c r="BO9" s="179"/>
      <c r="BP9" s="180"/>
      <c r="BT9" s="1137"/>
      <c r="BU9" s="1138"/>
      <c r="BV9" s="1139"/>
      <c r="BX9" s="1160"/>
    </row>
    <row r="10" spans="1:86" ht="16.8" thickBot="1">
      <c r="A10" s="1183"/>
      <c r="B10" s="1143" t="s">
        <v>385</v>
      </c>
      <c r="C10" s="1121"/>
      <c r="D10" s="1121"/>
      <c r="E10" s="1144"/>
      <c r="F10" s="1161"/>
      <c r="G10" s="1145" t="s">
        <v>386</v>
      </c>
      <c r="H10" s="1146"/>
      <c r="I10" s="1147"/>
      <c r="J10" s="169"/>
      <c r="V10" s="178"/>
      <c r="W10" s="1187" t="s">
        <v>387</v>
      </c>
      <c r="X10" s="1188"/>
      <c r="Y10" s="1187"/>
      <c r="AC10" s="1122">
        <v>301</v>
      </c>
      <c r="AD10" s="1123"/>
      <c r="AE10" s="1124"/>
      <c r="AF10" s="167" t="e">
        <f>#REF!</f>
        <v>#REF!</v>
      </c>
      <c r="AG10" s="1160"/>
      <c r="AR10" s="1183"/>
      <c r="AS10" s="1143" t="s">
        <v>385</v>
      </c>
      <c r="AT10" s="1121"/>
      <c r="AU10" s="1121"/>
      <c r="AV10" s="1144"/>
      <c r="AW10" s="1161"/>
      <c r="AX10" s="1145" t="s">
        <v>386</v>
      </c>
      <c r="AY10" s="1146"/>
      <c r="AZ10" s="1147"/>
      <c r="BA10" s="169"/>
      <c r="BM10" s="178"/>
      <c r="BN10" s="1187" t="s">
        <v>387</v>
      </c>
      <c r="BO10" s="1188"/>
      <c r="BP10" s="1187"/>
      <c r="BT10" s="1122">
        <v>301</v>
      </c>
      <c r="BU10" s="1123"/>
      <c r="BV10" s="1124"/>
      <c r="BW10" s="167" t="e">
        <f>#REF!</f>
        <v>#REF!</v>
      </c>
      <c r="BX10" s="1160"/>
    </row>
    <row r="11" spans="1:86" ht="16.8" thickBot="1">
      <c r="A11" s="1183"/>
      <c r="B11" s="1163" t="s">
        <v>388</v>
      </c>
      <c r="C11" s="1151"/>
      <c r="D11" s="1151"/>
      <c r="E11" s="1165"/>
      <c r="F11" s="1161"/>
      <c r="G11" s="1148"/>
      <c r="H11" s="1149"/>
      <c r="I11" s="1150"/>
      <c r="J11" s="169"/>
      <c r="L11" s="1122">
        <v>105</v>
      </c>
      <c r="M11" s="1123"/>
      <c r="N11" s="1124"/>
      <c r="O11" s="1134" t="e">
        <f>#REF!</f>
        <v>#REF!</v>
      </c>
      <c r="P11" s="1136"/>
      <c r="Q11" s="169"/>
      <c r="R11" s="169"/>
      <c r="V11" s="178"/>
      <c r="W11" s="1187"/>
      <c r="X11" s="1187"/>
      <c r="Y11" s="1187"/>
      <c r="AC11" s="1211"/>
      <c r="AD11" s="1212"/>
      <c r="AE11" s="1213"/>
      <c r="AG11" s="1160"/>
      <c r="AM11" s="169"/>
      <c r="AR11" s="1183"/>
      <c r="AS11" s="1163" t="s">
        <v>388</v>
      </c>
      <c r="AT11" s="1151"/>
      <c r="AU11" s="1151"/>
      <c r="AV11" s="1165"/>
      <c r="AW11" s="1161"/>
      <c r="AX11" s="1148"/>
      <c r="AY11" s="1149"/>
      <c r="AZ11" s="1150"/>
      <c r="BA11" s="169"/>
      <c r="BC11" s="1122">
        <v>105</v>
      </c>
      <c r="BD11" s="1123"/>
      <c r="BE11" s="1124"/>
      <c r="BF11" s="1134" t="e">
        <f>#REF!</f>
        <v>#REF!</v>
      </c>
      <c r="BG11" s="1136"/>
      <c r="BH11" s="169"/>
      <c r="BI11" s="169"/>
      <c r="BM11" s="178"/>
      <c r="BN11" s="1187"/>
      <c r="BO11" s="1187"/>
      <c r="BP11" s="1187"/>
      <c r="BT11" s="1137"/>
      <c r="BU11" s="1138"/>
      <c r="BV11" s="1139"/>
      <c r="BX11" s="1160"/>
      <c r="CD11" s="169"/>
    </row>
    <row r="12" spans="1:86" ht="16.8" thickBot="1">
      <c r="A12" s="1183"/>
      <c r="B12" s="1140" t="s">
        <v>389</v>
      </c>
      <c r="C12" s="1141"/>
      <c r="D12" s="1142"/>
      <c r="E12" s="174" t="e">
        <f>#REF!</f>
        <v>#REF!</v>
      </c>
      <c r="F12" s="1160"/>
      <c r="G12" s="169"/>
      <c r="H12" s="175"/>
      <c r="I12" s="169"/>
      <c r="J12" s="169"/>
      <c r="L12" s="1211"/>
      <c r="M12" s="1212"/>
      <c r="N12" s="1213"/>
      <c r="O12" s="1134"/>
      <c r="P12" s="1160"/>
      <c r="Q12" s="169"/>
      <c r="R12" s="169"/>
      <c r="V12" s="178"/>
      <c r="W12" s="1187"/>
      <c r="X12" s="1187"/>
      <c r="Y12" s="1187"/>
      <c r="AC12" s="1140" t="s">
        <v>319</v>
      </c>
      <c r="AD12" s="1141"/>
      <c r="AE12" s="1142"/>
      <c r="AF12" s="167" t="e">
        <f>#REF!</f>
        <v>#REF!</v>
      </c>
      <c r="AG12" s="1160"/>
      <c r="AR12" s="1183"/>
      <c r="AS12" s="1140" t="s">
        <v>389</v>
      </c>
      <c r="AT12" s="1141"/>
      <c r="AU12" s="1142"/>
      <c r="AV12" s="174" t="e">
        <f>#REF!</f>
        <v>#REF!</v>
      </c>
      <c r="AW12" s="1160"/>
      <c r="AX12" s="169"/>
      <c r="AY12" s="175"/>
      <c r="AZ12" s="169"/>
      <c r="BA12" s="169"/>
      <c r="BC12" s="1137" t="s">
        <v>419</v>
      </c>
      <c r="BD12" s="1138"/>
      <c r="BE12" s="1139"/>
      <c r="BF12" s="1134"/>
      <c r="BG12" s="1160"/>
      <c r="BH12" s="169"/>
      <c r="BI12" s="169"/>
      <c r="BM12" s="178"/>
      <c r="BN12" s="1187"/>
      <c r="BO12" s="1187"/>
      <c r="BP12" s="1187"/>
      <c r="BT12" s="1140" t="s">
        <v>319</v>
      </c>
      <c r="BU12" s="1141"/>
      <c r="BV12" s="1142"/>
      <c r="BW12" s="167" t="e">
        <f>#REF!</f>
        <v>#REF!</v>
      </c>
      <c r="BX12" s="1160"/>
    </row>
    <row r="13" spans="1:86" ht="16.8" thickBot="1">
      <c r="A13" s="1183"/>
      <c r="B13" s="1211"/>
      <c r="C13" s="1212"/>
      <c r="D13" s="1213"/>
      <c r="E13" s="174"/>
      <c r="F13" s="1160"/>
      <c r="G13" s="169"/>
      <c r="H13" s="175"/>
      <c r="I13" s="169"/>
      <c r="J13" s="169"/>
      <c r="L13" s="1122">
        <v>104</v>
      </c>
      <c r="M13" s="1123"/>
      <c r="N13" s="1124"/>
      <c r="O13" s="1134" t="e">
        <f>#REF!</f>
        <v>#REF!</v>
      </c>
      <c r="P13" s="1160"/>
      <c r="Q13" s="169"/>
      <c r="R13" s="169"/>
      <c r="W13" s="1187"/>
      <c r="X13" s="1187"/>
      <c r="Y13" s="1187"/>
      <c r="AC13" s="1215"/>
      <c r="AD13" s="1216"/>
      <c r="AE13" s="1217"/>
      <c r="AG13" s="1160"/>
      <c r="AR13" s="1183"/>
      <c r="AS13" s="1137" t="s">
        <v>422</v>
      </c>
      <c r="AT13" s="1138"/>
      <c r="AU13" s="1139"/>
      <c r="AV13" s="174"/>
      <c r="AW13" s="1160"/>
      <c r="AX13" s="169"/>
      <c r="AY13" s="175"/>
      <c r="AZ13" s="169"/>
      <c r="BA13" s="169"/>
      <c r="BC13" s="1122">
        <v>104</v>
      </c>
      <c r="BD13" s="1123"/>
      <c r="BE13" s="1124"/>
      <c r="BF13" s="1134" t="e">
        <f>#REF!</f>
        <v>#REF!</v>
      </c>
      <c r="BG13" s="1160"/>
      <c r="BH13" s="169"/>
      <c r="BI13" s="169"/>
      <c r="BN13" s="1187"/>
      <c r="BO13" s="1187"/>
      <c r="BP13" s="1187"/>
      <c r="BT13" s="1184"/>
      <c r="BU13" s="1185"/>
      <c r="BV13" s="1186"/>
      <c r="BX13" s="1160"/>
    </row>
    <row r="14" spans="1:86" ht="16.8" thickBot="1">
      <c r="A14" s="1183"/>
      <c r="B14" s="1122">
        <v>202</v>
      </c>
      <c r="C14" s="1123"/>
      <c r="D14" s="1124"/>
      <c r="E14" s="174" t="e">
        <f>#REF!</f>
        <v>#REF!</v>
      </c>
      <c r="F14" s="1160"/>
      <c r="G14" s="169"/>
      <c r="H14" s="175"/>
      <c r="I14" s="169"/>
      <c r="J14" s="169"/>
      <c r="L14" s="1211"/>
      <c r="M14" s="1212"/>
      <c r="N14" s="1213"/>
      <c r="O14" s="1134"/>
      <c r="P14" s="1160"/>
      <c r="Q14" s="169"/>
      <c r="R14" s="169"/>
      <c r="W14" s="1187"/>
      <c r="X14" s="1187"/>
      <c r="Y14" s="1187"/>
      <c r="AC14" s="1211"/>
      <c r="AD14" s="1212"/>
      <c r="AE14" s="1213"/>
      <c r="AF14" s="167" t="e">
        <f>#REF!</f>
        <v>#REF!</v>
      </c>
      <c r="AG14" s="1160"/>
      <c r="AR14" s="1183"/>
      <c r="AS14" s="1122">
        <v>202</v>
      </c>
      <c r="AT14" s="1123"/>
      <c r="AU14" s="1124"/>
      <c r="AV14" s="174" t="e">
        <f>#REF!</f>
        <v>#REF!</v>
      </c>
      <c r="AW14" s="1160"/>
      <c r="AX14" s="169"/>
      <c r="AY14" s="175"/>
      <c r="AZ14" s="169"/>
      <c r="BA14" s="169"/>
      <c r="BC14" s="1137" t="s">
        <v>419</v>
      </c>
      <c r="BD14" s="1138"/>
      <c r="BE14" s="1139"/>
      <c r="BF14" s="1134"/>
      <c r="BG14" s="1160"/>
      <c r="BH14" s="169"/>
      <c r="BI14" s="169"/>
      <c r="BN14" s="1187"/>
      <c r="BO14" s="1187"/>
      <c r="BP14" s="1187"/>
      <c r="BT14" s="181"/>
      <c r="BU14" s="182"/>
      <c r="BV14" s="183"/>
      <c r="BW14" s="167" t="e">
        <f>#REF!</f>
        <v>#REF!</v>
      </c>
      <c r="BX14" s="1160"/>
    </row>
    <row r="15" spans="1:86" ht="16.8" thickBot="1">
      <c r="A15" s="1183"/>
      <c r="B15" s="1211"/>
      <c r="C15" s="1212"/>
      <c r="D15" s="1213"/>
      <c r="E15" s="174"/>
      <c r="F15" s="1160"/>
      <c r="G15" s="169"/>
      <c r="H15" s="175"/>
      <c r="I15" s="169"/>
      <c r="J15" s="169"/>
      <c r="L15" s="1122">
        <v>103</v>
      </c>
      <c r="M15" s="1123"/>
      <c r="N15" s="1124"/>
      <c r="O15" s="1134" t="e">
        <f>#REF!</f>
        <v>#REF!</v>
      </c>
      <c r="P15" s="1160"/>
      <c r="Q15" s="169"/>
      <c r="R15" s="169"/>
      <c r="AC15" s="1140" t="s">
        <v>318</v>
      </c>
      <c r="AD15" s="1141"/>
      <c r="AE15" s="1142"/>
      <c r="AG15" s="1160"/>
      <c r="AR15" s="1183"/>
      <c r="AS15" s="1137" t="s">
        <v>420</v>
      </c>
      <c r="AT15" s="1138"/>
      <c r="AU15" s="1139"/>
      <c r="AV15" s="174"/>
      <c r="AW15" s="1160"/>
      <c r="AX15" s="169"/>
      <c r="AY15" s="175"/>
      <c r="AZ15" s="169"/>
      <c r="BA15" s="169"/>
      <c r="BC15" s="1122">
        <v>103</v>
      </c>
      <c r="BD15" s="1123"/>
      <c r="BE15" s="1124"/>
      <c r="BF15" s="1134" t="e">
        <f>#REF!</f>
        <v>#REF!</v>
      </c>
      <c r="BG15" s="1160"/>
      <c r="BH15" s="169"/>
      <c r="BI15" s="169"/>
      <c r="BT15" s="1189" t="s">
        <v>318</v>
      </c>
      <c r="BU15" s="1190"/>
      <c r="BV15" s="1191"/>
      <c r="BX15" s="1160"/>
    </row>
    <row r="16" spans="1:86" ht="16.8" thickBot="1">
      <c r="A16" s="1183"/>
      <c r="B16" s="1122">
        <v>201</v>
      </c>
      <c r="C16" s="1123"/>
      <c r="D16" s="1124"/>
      <c r="E16" s="174" t="e">
        <f>#REF!</f>
        <v>#REF!</v>
      </c>
      <c r="F16" s="1160"/>
      <c r="G16" s="169"/>
      <c r="H16" s="175"/>
      <c r="I16" s="169"/>
      <c r="J16" s="169"/>
      <c r="L16" s="1211"/>
      <c r="M16" s="1212"/>
      <c r="N16" s="1213"/>
      <c r="O16" s="1134"/>
      <c r="P16" s="1160"/>
      <c r="Q16" s="169"/>
      <c r="R16" s="169"/>
      <c r="AC16" s="1215"/>
      <c r="AD16" s="1216"/>
      <c r="AE16" s="1217"/>
      <c r="AG16" s="1160"/>
      <c r="AR16" s="1183"/>
      <c r="AS16" s="1122">
        <v>201</v>
      </c>
      <c r="AT16" s="1123"/>
      <c r="AU16" s="1124"/>
      <c r="AV16" s="174" t="e">
        <f>#REF!</f>
        <v>#REF!</v>
      </c>
      <c r="AW16" s="1160"/>
      <c r="AX16" s="169"/>
      <c r="AY16" s="175"/>
      <c r="AZ16" s="169"/>
      <c r="BA16" s="169"/>
      <c r="BC16" s="1137" t="s">
        <v>418</v>
      </c>
      <c r="BD16" s="1138"/>
      <c r="BE16" s="1139"/>
      <c r="BF16" s="1134"/>
      <c r="BG16" s="1160"/>
      <c r="BH16" s="169"/>
      <c r="BI16" s="169"/>
      <c r="BT16" s="1184"/>
      <c r="BU16" s="1185"/>
      <c r="BV16" s="1186"/>
      <c r="BX16" s="1160"/>
    </row>
    <row r="17" spans="1:86" ht="16.8" thickBot="1">
      <c r="A17" s="1183"/>
      <c r="B17" s="1211"/>
      <c r="C17" s="1212"/>
      <c r="D17" s="1213"/>
      <c r="E17" s="174"/>
      <c r="F17" s="1160"/>
      <c r="G17" s="169"/>
      <c r="H17" s="175"/>
      <c r="I17" s="169"/>
      <c r="J17" s="169"/>
      <c r="L17" s="1143" t="s">
        <v>385</v>
      </c>
      <c r="M17" s="1121"/>
      <c r="N17" s="1121"/>
      <c r="O17" s="1121"/>
      <c r="P17" s="1160"/>
      <c r="Q17" s="1167" t="s">
        <v>390</v>
      </c>
      <c r="R17" s="1165"/>
      <c r="T17" s="1183" t="s">
        <v>391</v>
      </c>
      <c r="U17" s="1183"/>
      <c r="V17" s="1183"/>
      <c r="W17" s="1183"/>
      <c r="X17" s="1183"/>
      <c r="Y17" s="1183"/>
      <c r="Z17" s="1183"/>
      <c r="AA17" s="1183"/>
      <c r="AC17" s="1215"/>
      <c r="AD17" s="1216"/>
      <c r="AE17" s="1217"/>
      <c r="AF17" s="167" t="e">
        <f>#REF!</f>
        <v>#REF!</v>
      </c>
      <c r="AG17" s="1160"/>
      <c r="AR17" s="1183"/>
      <c r="AS17" s="1137" t="s">
        <v>420</v>
      </c>
      <c r="AT17" s="1138"/>
      <c r="AU17" s="1139"/>
      <c r="AV17" s="174"/>
      <c r="AW17" s="1160"/>
      <c r="AX17" s="169"/>
      <c r="AY17" s="175"/>
      <c r="AZ17" s="169"/>
      <c r="BA17" s="169"/>
      <c r="BC17" s="1143" t="s">
        <v>385</v>
      </c>
      <c r="BD17" s="1121"/>
      <c r="BE17" s="1121"/>
      <c r="BF17" s="1121"/>
      <c r="BG17" s="1160"/>
      <c r="BH17" s="1167" t="s">
        <v>390</v>
      </c>
      <c r="BI17" s="1165"/>
      <c r="BK17" s="1183" t="s">
        <v>391</v>
      </c>
      <c r="BL17" s="1183"/>
      <c r="BM17" s="1183"/>
      <c r="BN17" s="1183"/>
      <c r="BO17" s="1183"/>
      <c r="BP17" s="1183"/>
      <c r="BQ17" s="1183"/>
      <c r="BR17" s="1183"/>
      <c r="BT17" s="184"/>
      <c r="BV17" s="185"/>
      <c r="BW17" s="167" t="e">
        <f>#REF!</f>
        <v>#REF!</v>
      </c>
      <c r="BX17" s="1160"/>
    </row>
    <row r="18" spans="1:86" ht="15" thickBot="1">
      <c r="A18" s="1183"/>
      <c r="F18" s="1162"/>
      <c r="G18" s="169"/>
      <c r="H18" s="175"/>
      <c r="I18" s="169"/>
      <c r="J18" s="169"/>
      <c r="L18" s="1163" t="s">
        <v>388</v>
      </c>
      <c r="M18" s="1151"/>
      <c r="N18" s="1151"/>
      <c r="O18" s="1151"/>
      <c r="P18" s="1160"/>
      <c r="Q18" s="1121"/>
      <c r="R18" s="1144"/>
      <c r="T18" s="1183"/>
      <c r="U18" s="1183"/>
      <c r="V18" s="1183"/>
      <c r="W18" s="1183"/>
      <c r="X18" s="1183"/>
      <c r="Y18" s="1183"/>
      <c r="Z18" s="1183"/>
      <c r="AA18" s="1183"/>
      <c r="AC18" s="1211"/>
      <c r="AD18" s="1212"/>
      <c r="AE18" s="1213"/>
      <c r="AG18" s="1160"/>
      <c r="AR18" s="1183"/>
      <c r="AW18" s="1162"/>
      <c r="AX18" s="169"/>
      <c r="AY18" s="175"/>
      <c r="AZ18" s="169"/>
      <c r="BA18" s="169"/>
      <c r="BC18" s="1163" t="s">
        <v>388</v>
      </c>
      <c r="BD18" s="1151"/>
      <c r="BE18" s="1151"/>
      <c r="BF18" s="1151"/>
      <c r="BG18" s="1160"/>
      <c r="BH18" s="1121"/>
      <c r="BI18" s="1144"/>
      <c r="BK18" s="1183"/>
      <c r="BL18" s="1183"/>
      <c r="BM18" s="1183"/>
      <c r="BN18" s="1183"/>
      <c r="BO18" s="1183"/>
      <c r="BP18" s="1183"/>
      <c r="BQ18" s="1183"/>
      <c r="BR18" s="1183"/>
      <c r="BT18" s="186"/>
      <c r="BU18" s="187"/>
      <c r="BV18" s="188"/>
      <c r="BX18" s="1160"/>
    </row>
    <row r="19" spans="1:86" ht="15" thickBot="1">
      <c r="A19" s="1220"/>
      <c r="B19" s="189"/>
      <c r="C19" s="190"/>
      <c r="D19" s="191"/>
      <c r="E19" s="190"/>
      <c r="F19" s="190"/>
      <c r="G19" s="190"/>
      <c r="H19" s="192"/>
      <c r="L19" s="1140" t="s">
        <v>392</v>
      </c>
      <c r="M19" s="1141"/>
      <c r="N19" s="1142"/>
      <c r="O19" s="1134" t="e">
        <f>#REF!</f>
        <v>#REF!</v>
      </c>
      <c r="P19" s="1160"/>
      <c r="Q19" s="169"/>
      <c r="R19" s="169"/>
      <c r="AC19" s="1162" t="s">
        <v>393</v>
      </c>
      <c r="AD19" s="1162"/>
      <c r="AE19" s="1162"/>
      <c r="AG19" s="1161"/>
      <c r="AH19" s="1134"/>
      <c r="AI19" s="1134"/>
      <c r="AJ19" s="1151"/>
      <c r="AK19" s="1151"/>
      <c r="AL19" s="1151"/>
      <c r="AM19" s="1151"/>
      <c r="AN19" s="1151"/>
      <c r="AO19" s="1151"/>
      <c r="AP19" s="1151"/>
      <c r="AQ19" s="1165"/>
      <c r="AR19" s="1220"/>
      <c r="AS19" s="189"/>
      <c r="AT19" s="190"/>
      <c r="AU19" s="191"/>
      <c r="AV19" s="190"/>
      <c r="AW19" s="190"/>
      <c r="AX19" s="190"/>
      <c r="AY19" s="192"/>
      <c r="BC19" s="1140" t="s">
        <v>392</v>
      </c>
      <c r="BD19" s="1141"/>
      <c r="BE19" s="1142"/>
      <c r="BF19" s="1134" t="e">
        <f>#REF!</f>
        <v>#REF!</v>
      </c>
      <c r="BG19" s="1160"/>
      <c r="BH19" s="169"/>
      <c r="BI19" s="169"/>
      <c r="BT19" s="1162" t="s">
        <v>393</v>
      </c>
      <c r="BU19" s="1162"/>
      <c r="BV19" s="1162"/>
      <c r="BX19" s="1161"/>
      <c r="BY19" s="1134"/>
      <c r="BZ19" s="1134"/>
      <c r="CA19" s="1151"/>
      <c r="CB19" s="1151"/>
      <c r="CC19" s="1151"/>
      <c r="CD19" s="1151"/>
      <c r="CE19" s="1151"/>
      <c r="CF19" s="1151"/>
      <c r="CG19" s="1151"/>
      <c r="CH19" s="1165"/>
    </row>
    <row r="20" spans="1:86" ht="17.399999999999999" thickTop="1" thickBot="1">
      <c r="A20" s="193"/>
      <c r="B20" s="194"/>
      <c r="C20" s="193"/>
      <c r="D20" s="195"/>
      <c r="L20" s="1211"/>
      <c r="M20" s="1212"/>
      <c r="N20" s="1213"/>
      <c r="O20" s="1134"/>
      <c r="P20" s="1160"/>
      <c r="Q20" s="169"/>
      <c r="R20" s="169"/>
      <c r="T20" s="1166" t="s">
        <v>394</v>
      </c>
      <c r="U20" s="1167"/>
      <c r="V20" s="1168"/>
      <c r="W20" s="196"/>
      <c r="X20" s="1166" t="s">
        <v>395</v>
      </c>
      <c r="Y20" s="1167"/>
      <c r="Z20" s="1168"/>
      <c r="AC20" s="1135" t="s">
        <v>385</v>
      </c>
      <c r="AD20" s="1135"/>
      <c r="AE20" s="1135"/>
      <c r="AG20" s="1160"/>
      <c r="AH20" s="1172" t="s">
        <v>396</v>
      </c>
      <c r="AI20" s="1175" t="s">
        <v>385</v>
      </c>
      <c r="AJ20" s="1177" t="s">
        <v>397</v>
      </c>
      <c r="AK20" s="1178"/>
      <c r="AL20" s="1221">
        <v>401</v>
      </c>
      <c r="AM20" s="1222"/>
      <c r="AN20" s="1221">
        <v>402</v>
      </c>
      <c r="AO20" s="1222"/>
      <c r="AP20" s="1221">
        <v>403</v>
      </c>
      <c r="AQ20" s="1222"/>
      <c r="AR20" s="193"/>
      <c r="AS20" s="194"/>
      <c r="AT20" s="193"/>
      <c r="AU20" s="195"/>
      <c r="BC20" s="1137" t="s">
        <v>421</v>
      </c>
      <c r="BD20" s="1138"/>
      <c r="BE20" s="1139"/>
      <c r="BF20" s="1134"/>
      <c r="BG20" s="1160"/>
      <c r="BH20" s="169"/>
      <c r="BI20" s="169"/>
      <c r="BK20" s="1166" t="s">
        <v>394</v>
      </c>
      <c r="BL20" s="1167"/>
      <c r="BM20" s="1168"/>
      <c r="BN20" s="196"/>
      <c r="BO20" s="1166" t="s">
        <v>395</v>
      </c>
      <c r="BP20" s="1167"/>
      <c r="BQ20" s="1168"/>
      <c r="BT20" s="1135" t="s">
        <v>385</v>
      </c>
      <c r="BU20" s="1135"/>
      <c r="BV20" s="1135"/>
      <c r="BX20" s="1160"/>
      <c r="BY20" s="1172" t="s">
        <v>396</v>
      </c>
      <c r="BZ20" s="1175" t="s">
        <v>385</v>
      </c>
      <c r="CA20" s="1177" t="s">
        <v>397</v>
      </c>
      <c r="CB20" s="1178"/>
      <c r="CC20" s="1152">
        <v>401</v>
      </c>
      <c r="CD20" s="1153"/>
      <c r="CE20" s="1152">
        <v>402</v>
      </c>
      <c r="CF20" s="1153"/>
      <c r="CG20" s="1152">
        <v>403</v>
      </c>
      <c r="CH20" s="1153"/>
    </row>
    <row r="21" spans="1:86" ht="16.2">
      <c r="A21" s="1119" t="s">
        <v>251</v>
      </c>
      <c r="B21" s="1120"/>
      <c r="C21" s="1120"/>
      <c r="D21" s="1120"/>
      <c r="F21" s="197"/>
      <c r="L21" s="1122">
        <v>102</v>
      </c>
      <c r="M21" s="1123"/>
      <c r="N21" s="1124"/>
      <c r="O21" s="1134" t="e">
        <f>#REF!</f>
        <v>#REF!</v>
      </c>
      <c r="P21" s="1160"/>
      <c r="Q21" s="169"/>
      <c r="R21" s="169"/>
      <c r="T21" s="1169"/>
      <c r="U21" s="1170"/>
      <c r="V21" s="1171"/>
      <c r="W21" s="198"/>
      <c r="X21" s="1169"/>
      <c r="Y21" s="1170"/>
      <c r="Z21" s="1171"/>
      <c r="AC21" s="1163" t="s">
        <v>398</v>
      </c>
      <c r="AD21" s="1151"/>
      <c r="AE21" s="1165"/>
      <c r="AG21" s="1160"/>
      <c r="AH21" s="1173"/>
      <c r="AI21" s="1176"/>
      <c r="AJ21" s="1215"/>
      <c r="AK21" s="1217"/>
      <c r="AL21" s="1223"/>
      <c r="AM21" s="1224"/>
      <c r="AN21" s="1223"/>
      <c r="AO21" s="1224"/>
      <c r="AP21" s="1223"/>
      <c r="AQ21" s="1224"/>
      <c r="AR21" s="1119" t="s">
        <v>251</v>
      </c>
      <c r="AS21" s="1120"/>
      <c r="AT21" s="1120"/>
      <c r="AU21" s="1120"/>
      <c r="AW21" s="197"/>
      <c r="BC21" s="1122">
        <v>102</v>
      </c>
      <c r="BD21" s="1123"/>
      <c r="BE21" s="1124"/>
      <c r="BF21" s="1134" t="e">
        <f>#REF!</f>
        <v>#REF!</v>
      </c>
      <c r="BG21" s="1160"/>
      <c r="BH21" s="169"/>
      <c r="BI21" s="169"/>
      <c r="BK21" s="1169"/>
      <c r="BL21" s="1170"/>
      <c r="BM21" s="1171"/>
      <c r="BN21" s="198"/>
      <c r="BO21" s="1169"/>
      <c r="BP21" s="1170"/>
      <c r="BQ21" s="1171"/>
      <c r="BT21" s="1163" t="s">
        <v>398</v>
      </c>
      <c r="BU21" s="1151"/>
      <c r="BV21" s="1165"/>
      <c r="BX21" s="1160"/>
      <c r="BY21" s="1173"/>
      <c r="BZ21" s="1176"/>
      <c r="CA21" s="1179"/>
      <c r="CB21" s="1180"/>
      <c r="CC21" s="1154"/>
      <c r="CD21" s="1155"/>
      <c r="CE21" s="1154"/>
      <c r="CF21" s="1155"/>
      <c r="CG21" s="1154"/>
      <c r="CH21" s="1155"/>
    </row>
    <row r="22" spans="1:86" ht="16.8" thickBot="1">
      <c r="A22" s="1120"/>
      <c r="B22" s="1120"/>
      <c r="C22" s="1120"/>
      <c r="D22" s="1120"/>
      <c r="F22" s="197"/>
      <c r="L22" s="1211"/>
      <c r="M22" s="1212"/>
      <c r="N22" s="1213"/>
      <c r="O22" s="1134"/>
      <c r="P22" s="1160"/>
      <c r="Q22" s="169"/>
      <c r="R22" s="169"/>
      <c r="T22" s="1163"/>
      <c r="U22" s="1134"/>
      <c r="V22" s="1134"/>
      <c r="W22" s="1134"/>
      <c r="X22" s="1134"/>
      <c r="Y22" s="1134"/>
      <c r="Z22" s="1134"/>
      <c r="AA22" s="1134"/>
      <c r="AB22" s="1134"/>
      <c r="AC22" s="1134"/>
      <c r="AD22" s="1134"/>
      <c r="AE22" s="1134"/>
      <c r="AG22" s="1162"/>
      <c r="AH22" s="1173"/>
      <c r="AI22" s="1176"/>
      <c r="AJ22" s="1215"/>
      <c r="AK22" s="1217"/>
      <c r="AL22" s="1223"/>
      <c r="AM22" s="1224"/>
      <c r="AN22" s="1223"/>
      <c r="AO22" s="1224"/>
      <c r="AP22" s="1223"/>
      <c r="AQ22" s="1224"/>
      <c r="AR22" s="1120"/>
      <c r="AS22" s="1120"/>
      <c r="AT22" s="1120"/>
      <c r="AU22" s="1120"/>
      <c r="AW22" s="197"/>
      <c r="BC22" s="1137" t="s">
        <v>418</v>
      </c>
      <c r="BD22" s="1138"/>
      <c r="BE22" s="1139"/>
      <c r="BF22" s="1134"/>
      <c r="BG22" s="1160"/>
      <c r="BH22" s="169"/>
      <c r="BI22" s="169"/>
      <c r="BK22" s="1163"/>
      <c r="BL22" s="1134"/>
      <c r="BM22" s="1134"/>
      <c r="BN22" s="1134"/>
      <c r="BO22" s="1134"/>
      <c r="BP22" s="1134"/>
      <c r="BQ22" s="1134"/>
      <c r="BR22" s="1134"/>
      <c r="BS22" s="1134"/>
      <c r="BT22" s="1134"/>
      <c r="BU22" s="1134"/>
      <c r="BV22" s="1134"/>
      <c r="BX22" s="1162"/>
      <c r="BY22" s="1173"/>
      <c r="BZ22" s="1176"/>
      <c r="CA22" s="1179"/>
      <c r="CB22" s="1180"/>
      <c r="CC22" s="1156"/>
      <c r="CD22" s="1157"/>
      <c r="CE22" s="1156"/>
      <c r="CF22" s="1157"/>
      <c r="CG22" s="1156"/>
      <c r="CH22" s="1157"/>
    </row>
    <row r="23" spans="1:86" ht="16.8" thickBot="1">
      <c r="A23" s="1120"/>
      <c r="B23" s="1120"/>
      <c r="C23" s="1120"/>
      <c r="D23" s="1120"/>
      <c r="F23" s="197"/>
      <c r="L23" s="1122">
        <v>101</v>
      </c>
      <c r="M23" s="1123"/>
      <c r="N23" s="1124"/>
      <c r="O23" s="1134" t="e">
        <f>#REF!</f>
        <v>#REF!</v>
      </c>
      <c r="P23" s="1160"/>
      <c r="Q23" s="169"/>
      <c r="R23" s="169"/>
      <c r="T23" s="1162"/>
      <c r="AH23" s="1174"/>
      <c r="AI23" s="1176"/>
      <c r="AJ23" s="1211"/>
      <c r="AK23" s="1213"/>
      <c r="AL23" s="1225"/>
      <c r="AM23" s="1226"/>
      <c r="AN23" s="1225"/>
      <c r="AO23" s="1226"/>
      <c r="AP23" s="1225"/>
      <c r="AQ23" s="1226"/>
      <c r="AR23" s="1120"/>
      <c r="AS23" s="1120"/>
      <c r="AT23" s="1120"/>
      <c r="AU23" s="1120"/>
      <c r="AW23" s="197"/>
      <c r="BC23" s="1122">
        <v>101</v>
      </c>
      <c r="BD23" s="1123"/>
      <c r="BE23" s="1124"/>
      <c r="BF23" s="1134" t="e">
        <f>#REF!</f>
        <v>#REF!</v>
      </c>
      <c r="BG23" s="1160"/>
      <c r="BH23" s="169"/>
      <c r="BI23" s="169"/>
      <c r="BK23" s="1162"/>
      <c r="BY23" s="1174"/>
      <c r="BZ23" s="1176"/>
      <c r="CA23" s="1181"/>
      <c r="CB23" s="1182"/>
      <c r="CC23" s="1158"/>
      <c r="CD23" s="1159"/>
      <c r="CE23" s="1158"/>
      <c r="CF23" s="1159"/>
      <c r="CG23" s="1158"/>
      <c r="CH23" s="1159"/>
    </row>
    <row r="24" spans="1:86" ht="18" customHeight="1" thickBot="1">
      <c r="A24" s="1120"/>
      <c r="B24" s="1120"/>
      <c r="C24" s="1120"/>
      <c r="D24" s="1120"/>
      <c r="F24" s="197"/>
      <c r="L24" s="1211"/>
      <c r="M24" s="1212"/>
      <c r="N24" s="1213"/>
      <c r="O24" s="1151"/>
      <c r="P24" s="1160"/>
      <c r="Q24" s="169"/>
      <c r="R24" s="169"/>
      <c r="T24" s="1135"/>
      <c r="W24" s="199"/>
      <c r="X24" s="199"/>
      <c r="Y24" s="199"/>
      <c r="Z24" s="199"/>
      <c r="AA24" s="199"/>
      <c r="AB24" s="199"/>
      <c r="AC24" s="199"/>
      <c r="AR24" s="1120"/>
      <c r="AS24" s="1120"/>
      <c r="AT24" s="1120"/>
      <c r="AU24" s="1120"/>
      <c r="AW24" s="197"/>
      <c r="BC24" s="1137" t="s">
        <v>418</v>
      </c>
      <c r="BD24" s="1138"/>
      <c r="BE24" s="1139"/>
      <c r="BF24" s="1151"/>
      <c r="BG24" s="1160"/>
      <c r="BH24" s="169"/>
      <c r="BI24" s="169"/>
      <c r="BK24" s="1135"/>
      <c r="BN24" s="199"/>
      <c r="BO24" s="199"/>
      <c r="BP24" s="199"/>
      <c r="BQ24" s="199"/>
      <c r="BR24" s="199"/>
      <c r="BS24" s="199"/>
      <c r="BT24" s="199"/>
    </row>
    <row r="25" spans="1:86">
      <c r="A25" s="1120"/>
      <c r="B25" s="1120"/>
      <c r="C25" s="1120"/>
      <c r="D25" s="1120"/>
      <c r="F25" s="197"/>
      <c r="L25" s="1162" t="s">
        <v>393</v>
      </c>
      <c r="M25" s="1162"/>
      <c r="N25" s="1162"/>
      <c r="O25" s="1162"/>
      <c r="P25" s="1160"/>
      <c r="Q25" s="169"/>
      <c r="R25" s="169"/>
      <c r="T25" s="1135"/>
      <c r="U25" s="169"/>
      <c r="V25" s="169"/>
      <c r="W25" s="1192" t="s">
        <v>423</v>
      </c>
      <c r="X25" s="1193"/>
      <c r="Y25" s="1193"/>
      <c r="Z25" s="1193"/>
      <c r="AA25" s="1193"/>
      <c r="AB25" s="1193"/>
      <c r="AC25" s="1193"/>
      <c r="AD25" s="1193"/>
      <c r="AE25" s="1193"/>
      <c r="AF25" s="1193"/>
      <c r="AG25" s="1193"/>
      <c r="AH25" s="1193"/>
      <c r="AI25" s="1193"/>
      <c r="AJ25" s="1193"/>
      <c r="AK25" s="1193"/>
      <c r="AL25" s="1193"/>
      <c r="AM25" s="1193"/>
      <c r="AN25" s="1193"/>
      <c r="AO25" s="1193"/>
      <c r="AP25" s="1193"/>
      <c r="AQ25" s="1194"/>
      <c r="AR25" s="1120"/>
      <c r="AS25" s="1120"/>
      <c r="AT25" s="1120"/>
      <c r="AU25" s="1120"/>
      <c r="AW25" s="197"/>
      <c r="BC25" s="1162" t="s">
        <v>393</v>
      </c>
      <c r="BD25" s="1162"/>
      <c r="BE25" s="1162"/>
      <c r="BF25" s="1162"/>
      <c r="BG25" s="1160"/>
      <c r="BH25" s="169"/>
      <c r="BI25" s="169"/>
      <c r="BK25" s="1135"/>
      <c r="BL25" s="169"/>
      <c r="BM25" s="169"/>
      <c r="BN25" s="1192" t="s">
        <v>399</v>
      </c>
      <c r="BO25" s="1193"/>
      <c r="BP25" s="1193"/>
      <c r="BQ25" s="1193"/>
      <c r="BR25" s="1193"/>
      <c r="BS25" s="1193"/>
      <c r="BT25" s="1193"/>
      <c r="BU25" s="1193"/>
      <c r="BV25" s="1193"/>
      <c r="BW25" s="1193"/>
      <c r="BX25" s="1193"/>
      <c r="BY25" s="1193"/>
      <c r="BZ25" s="1193"/>
      <c r="CA25" s="1193"/>
      <c r="CB25" s="1193"/>
      <c r="CC25" s="1193"/>
      <c r="CD25" s="1193"/>
      <c r="CE25" s="1193"/>
      <c r="CF25" s="1193"/>
      <c r="CG25" s="1193"/>
      <c r="CH25" s="1194"/>
    </row>
    <row r="26" spans="1:86">
      <c r="A26" s="1120"/>
      <c r="B26" s="1120"/>
      <c r="C26" s="1120"/>
      <c r="D26" s="1120"/>
      <c r="F26" s="197"/>
      <c r="L26" s="1135" t="s">
        <v>400</v>
      </c>
      <c r="M26" s="1135"/>
      <c r="N26" s="1135"/>
      <c r="O26" s="1135"/>
      <c r="P26" s="1160"/>
      <c r="T26" s="1135"/>
      <c r="U26" s="169"/>
      <c r="V26" s="169"/>
      <c r="W26" s="1195"/>
      <c r="X26" s="1196"/>
      <c r="Y26" s="1196"/>
      <c r="Z26" s="1196"/>
      <c r="AA26" s="1196"/>
      <c r="AB26" s="1196"/>
      <c r="AC26" s="1196"/>
      <c r="AD26" s="1196"/>
      <c r="AE26" s="1196"/>
      <c r="AF26" s="1196"/>
      <c r="AG26" s="1196"/>
      <c r="AH26" s="1196"/>
      <c r="AI26" s="1196"/>
      <c r="AJ26" s="1196"/>
      <c r="AK26" s="1196"/>
      <c r="AL26" s="1196"/>
      <c r="AM26" s="1196"/>
      <c r="AN26" s="1196"/>
      <c r="AO26" s="1196"/>
      <c r="AP26" s="1196"/>
      <c r="AQ26" s="1197"/>
      <c r="AR26" s="1120"/>
      <c r="AS26" s="1120"/>
      <c r="AT26" s="1120"/>
      <c r="AU26" s="1120"/>
      <c r="AW26" s="197"/>
      <c r="BC26" s="1135" t="s">
        <v>400</v>
      </c>
      <c r="BD26" s="1135"/>
      <c r="BE26" s="1135"/>
      <c r="BF26" s="1135"/>
      <c r="BG26" s="1160"/>
      <c r="BK26" s="1135"/>
      <c r="BL26" s="169"/>
      <c r="BM26" s="169"/>
      <c r="BN26" s="1195"/>
      <c r="BO26" s="1196"/>
      <c r="BP26" s="1196"/>
      <c r="BQ26" s="1196"/>
      <c r="BR26" s="1196"/>
      <c r="BS26" s="1196"/>
      <c r="BT26" s="1196"/>
      <c r="BU26" s="1196"/>
      <c r="BV26" s="1196"/>
      <c r="BW26" s="1196"/>
      <c r="BX26" s="1196"/>
      <c r="BY26" s="1196"/>
      <c r="BZ26" s="1196"/>
      <c r="CA26" s="1196"/>
      <c r="CB26" s="1196"/>
      <c r="CC26" s="1196"/>
      <c r="CD26" s="1196"/>
      <c r="CE26" s="1196"/>
      <c r="CF26" s="1196"/>
      <c r="CG26" s="1196"/>
      <c r="CH26" s="1197"/>
    </row>
    <row r="27" spans="1:86">
      <c r="A27" s="1120"/>
      <c r="B27" s="1120"/>
      <c r="C27" s="1120"/>
      <c r="D27" s="1120"/>
      <c r="F27" s="200"/>
      <c r="L27" s="1136"/>
      <c r="M27" s="1136"/>
      <c r="N27" s="1136"/>
      <c r="O27" s="1136"/>
      <c r="P27" s="1160"/>
      <c r="T27" s="1135"/>
      <c r="U27" s="169"/>
      <c r="V27" s="169"/>
      <c r="W27" s="1195"/>
      <c r="X27" s="1196"/>
      <c r="Y27" s="1196"/>
      <c r="Z27" s="1196"/>
      <c r="AA27" s="1196"/>
      <c r="AB27" s="1196"/>
      <c r="AC27" s="1196"/>
      <c r="AD27" s="1196"/>
      <c r="AE27" s="1196"/>
      <c r="AF27" s="1196"/>
      <c r="AG27" s="1196"/>
      <c r="AH27" s="1196"/>
      <c r="AI27" s="1196"/>
      <c r="AJ27" s="1196"/>
      <c r="AK27" s="1196"/>
      <c r="AL27" s="1196"/>
      <c r="AM27" s="1196"/>
      <c r="AN27" s="1196"/>
      <c r="AO27" s="1196"/>
      <c r="AP27" s="1196"/>
      <c r="AQ27" s="1197"/>
      <c r="AR27" s="1120"/>
      <c r="AS27" s="1120"/>
      <c r="AT27" s="1120"/>
      <c r="AU27" s="1120"/>
      <c r="AW27" s="200"/>
      <c r="BC27" s="1136"/>
      <c r="BD27" s="1136"/>
      <c r="BE27" s="1136"/>
      <c r="BF27" s="1136"/>
      <c r="BG27" s="1160"/>
      <c r="BK27" s="1135"/>
      <c r="BL27" s="169"/>
      <c r="BM27" s="169"/>
      <c r="BN27" s="1195"/>
      <c r="BO27" s="1196"/>
      <c r="BP27" s="1196"/>
      <c r="BQ27" s="1196"/>
      <c r="BR27" s="1196"/>
      <c r="BS27" s="1196"/>
      <c r="BT27" s="1196"/>
      <c r="BU27" s="1196"/>
      <c r="BV27" s="1196"/>
      <c r="BW27" s="1196"/>
      <c r="BX27" s="1196"/>
      <c r="BY27" s="1196"/>
      <c r="BZ27" s="1196"/>
      <c r="CA27" s="1196"/>
      <c r="CB27" s="1196"/>
      <c r="CC27" s="1196"/>
      <c r="CD27" s="1196"/>
      <c r="CE27" s="1196"/>
      <c r="CF27" s="1196"/>
      <c r="CG27" s="1196"/>
      <c r="CH27" s="1197"/>
    </row>
    <row r="28" spans="1:86">
      <c r="A28" s="1121"/>
      <c r="B28" s="1121"/>
      <c r="C28" s="1121"/>
      <c r="D28" s="1121"/>
      <c r="F28" s="1164"/>
      <c r="G28" s="1164"/>
      <c r="H28" s="1164"/>
      <c r="I28" s="1164"/>
      <c r="J28" s="1164"/>
      <c r="K28" s="1135"/>
      <c r="L28" s="1136"/>
      <c r="M28" s="1136"/>
      <c r="N28" s="1136"/>
      <c r="O28" s="1136"/>
      <c r="P28" s="1135"/>
      <c r="Q28" s="1135"/>
      <c r="R28" s="1135"/>
      <c r="S28" s="1201"/>
      <c r="T28" s="1164"/>
      <c r="U28" s="169"/>
      <c r="V28" s="169"/>
      <c r="W28" s="1195"/>
      <c r="X28" s="1196"/>
      <c r="Y28" s="1196"/>
      <c r="Z28" s="1196"/>
      <c r="AA28" s="1196"/>
      <c r="AB28" s="1196"/>
      <c r="AC28" s="1196"/>
      <c r="AD28" s="1196"/>
      <c r="AE28" s="1196"/>
      <c r="AF28" s="1196"/>
      <c r="AG28" s="1196"/>
      <c r="AH28" s="1196"/>
      <c r="AI28" s="1196"/>
      <c r="AJ28" s="1196"/>
      <c r="AK28" s="1196"/>
      <c r="AL28" s="1196"/>
      <c r="AM28" s="1196"/>
      <c r="AN28" s="1196"/>
      <c r="AO28" s="1196"/>
      <c r="AP28" s="1196"/>
      <c r="AQ28" s="1197"/>
      <c r="AR28" s="1121"/>
      <c r="AS28" s="1121"/>
      <c r="AT28" s="1121"/>
      <c r="AU28" s="1121"/>
      <c r="AW28" s="1164"/>
      <c r="AX28" s="1164"/>
      <c r="AY28" s="1164"/>
      <c r="AZ28" s="1164"/>
      <c r="BA28" s="1164"/>
      <c r="BB28" s="1135"/>
      <c r="BC28" s="1136"/>
      <c r="BD28" s="1136"/>
      <c r="BE28" s="1136"/>
      <c r="BF28" s="1136"/>
      <c r="BG28" s="1135"/>
      <c r="BH28" s="1135"/>
      <c r="BI28" s="1135"/>
      <c r="BJ28" s="1201"/>
      <c r="BK28" s="1164"/>
      <c r="BL28" s="169"/>
      <c r="BM28" s="169"/>
      <c r="BN28" s="1195"/>
      <c r="BO28" s="1196"/>
      <c r="BP28" s="1196"/>
      <c r="BQ28" s="1196"/>
      <c r="BR28" s="1196"/>
      <c r="BS28" s="1196"/>
      <c r="BT28" s="1196"/>
      <c r="BU28" s="1196"/>
      <c r="BV28" s="1196"/>
      <c r="BW28" s="1196"/>
      <c r="BX28" s="1196"/>
      <c r="BY28" s="1196"/>
      <c r="BZ28" s="1196"/>
      <c r="CA28" s="1196"/>
      <c r="CB28" s="1196"/>
      <c r="CC28" s="1196"/>
      <c r="CD28" s="1196"/>
      <c r="CE28" s="1196"/>
      <c r="CF28" s="1196"/>
      <c r="CG28" s="1196"/>
      <c r="CH28" s="1197"/>
    </row>
    <row r="29" spans="1:86">
      <c r="L29" s="201"/>
      <c r="O29" s="202"/>
      <c r="P29" s="203" t="s">
        <v>401</v>
      </c>
      <c r="W29" s="1195"/>
      <c r="X29" s="1196"/>
      <c r="Y29" s="1196"/>
      <c r="Z29" s="1196"/>
      <c r="AA29" s="1196"/>
      <c r="AB29" s="1196"/>
      <c r="AC29" s="1196"/>
      <c r="AD29" s="1196"/>
      <c r="AE29" s="1196"/>
      <c r="AF29" s="1196"/>
      <c r="AG29" s="1196"/>
      <c r="AH29" s="1196"/>
      <c r="AI29" s="1196"/>
      <c r="AJ29" s="1196"/>
      <c r="AK29" s="1196"/>
      <c r="AL29" s="1196"/>
      <c r="AM29" s="1196"/>
      <c r="AN29" s="1196"/>
      <c r="AO29" s="1196"/>
      <c r="AP29" s="1196"/>
      <c r="AQ29" s="1197"/>
      <c r="BC29" s="201"/>
      <c r="BF29" s="202"/>
      <c r="BG29" s="203" t="s">
        <v>401</v>
      </c>
      <c r="BN29" s="1195"/>
      <c r="BO29" s="1196"/>
      <c r="BP29" s="1196"/>
      <c r="BQ29" s="1196"/>
      <c r="BR29" s="1196"/>
      <c r="BS29" s="1196"/>
      <c r="BT29" s="1196"/>
      <c r="BU29" s="1196"/>
      <c r="BV29" s="1196"/>
      <c r="BW29" s="1196"/>
      <c r="BX29" s="1196"/>
      <c r="BY29" s="1196"/>
      <c r="BZ29" s="1196"/>
      <c r="CA29" s="1196"/>
      <c r="CB29" s="1196"/>
      <c r="CC29" s="1196"/>
      <c r="CD29" s="1196"/>
      <c r="CE29" s="1196"/>
      <c r="CF29" s="1196"/>
      <c r="CG29" s="1196"/>
      <c r="CH29" s="1197"/>
    </row>
    <row r="30" spans="1:86">
      <c r="K30" s="204" t="s">
        <v>396</v>
      </c>
      <c r="P30" s="1136"/>
      <c r="Q30" s="205"/>
      <c r="R30" s="205"/>
      <c r="W30" s="1195"/>
      <c r="X30" s="1196"/>
      <c r="Y30" s="1196"/>
      <c r="Z30" s="1196"/>
      <c r="AA30" s="1196"/>
      <c r="AB30" s="1196"/>
      <c r="AC30" s="1196"/>
      <c r="AD30" s="1196"/>
      <c r="AE30" s="1196"/>
      <c r="AF30" s="1196"/>
      <c r="AG30" s="1196"/>
      <c r="AH30" s="1196"/>
      <c r="AI30" s="1196"/>
      <c r="AJ30" s="1196"/>
      <c r="AK30" s="1196"/>
      <c r="AL30" s="1196"/>
      <c r="AM30" s="1196"/>
      <c r="AN30" s="1196"/>
      <c r="AO30" s="1196"/>
      <c r="AP30" s="1196"/>
      <c r="AQ30" s="1197"/>
      <c r="BB30" s="204" t="s">
        <v>396</v>
      </c>
      <c r="BG30" s="1136"/>
      <c r="BH30" s="205"/>
      <c r="BI30" s="205"/>
      <c r="BN30" s="1195"/>
      <c r="BO30" s="1196"/>
      <c r="BP30" s="1196"/>
      <c r="BQ30" s="1196"/>
      <c r="BR30" s="1196"/>
      <c r="BS30" s="1196"/>
      <c r="BT30" s="1196"/>
      <c r="BU30" s="1196"/>
      <c r="BV30" s="1196"/>
      <c r="BW30" s="1196"/>
      <c r="BX30" s="1196"/>
      <c r="BY30" s="1196"/>
      <c r="BZ30" s="1196"/>
      <c r="CA30" s="1196"/>
      <c r="CB30" s="1196"/>
      <c r="CC30" s="1196"/>
      <c r="CD30" s="1196"/>
      <c r="CE30" s="1196"/>
      <c r="CF30" s="1196"/>
      <c r="CG30" s="1196"/>
      <c r="CH30" s="1197"/>
    </row>
    <row r="31" spans="1:86">
      <c r="K31" s="204" t="s">
        <v>398</v>
      </c>
      <c r="P31" s="1162"/>
      <c r="Q31" s="206"/>
      <c r="R31" s="206"/>
      <c r="W31" s="1198"/>
      <c r="X31" s="1199"/>
      <c r="Y31" s="1199"/>
      <c r="Z31" s="1199"/>
      <c r="AA31" s="1199"/>
      <c r="AB31" s="1199"/>
      <c r="AC31" s="1199"/>
      <c r="AD31" s="1199"/>
      <c r="AE31" s="1199"/>
      <c r="AF31" s="1199"/>
      <c r="AG31" s="1199"/>
      <c r="AH31" s="1199"/>
      <c r="AI31" s="1199"/>
      <c r="AJ31" s="1199"/>
      <c r="AK31" s="1199"/>
      <c r="AL31" s="1199"/>
      <c r="AM31" s="1199"/>
      <c r="AN31" s="1199"/>
      <c r="AO31" s="1199"/>
      <c r="AP31" s="1199"/>
      <c r="AQ31" s="1200"/>
      <c r="BB31" s="204" t="s">
        <v>398</v>
      </c>
      <c r="BG31" s="1162"/>
      <c r="BH31" s="206"/>
      <c r="BI31" s="206"/>
      <c r="BN31" s="1198"/>
      <c r="BO31" s="1199"/>
      <c r="BP31" s="1199"/>
      <c r="BQ31" s="1199"/>
      <c r="BR31" s="1199"/>
      <c r="BS31" s="1199"/>
      <c r="BT31" s="1199"/>
      <c r="BU31" s="1199"/>
      <c r="BV31" s="1199"/>
      <c r="BW31" s="1199"/>
      <c r="BX31" s="1199"/>
      <c r="BY31" s="1199"/>
      <c r="BZ31" s="1199"/>
      <c r="CA31" s="1199"/>
      <c r="CB31" s="1199"/>
      <c r="CC31" s="1199"/>
      <c r="CD31" s="1199"/>
      <c r="CE31" s="1199"/>
      <c r="CF31" s="1199"/>
      <c r="CG31" s="1199"/>
      <c r="CH31" s="1200"/>
    </row>
  </sheetData>
  <sheetProtection sheet="1" objects="1" scenarios="1"/>
  <mergeCells count="174">
    <mergeCell ref="AJ21:AK21"/>
    <mergeCell ref="AJ22:AK22"/>
    <mergeCell ref="AJ23:AK23"/>
    <mergeCell ref="X20:Z21"/>
    <mergeCell ref="L23:N23"/>
    <mergeCell ref="O23:O24"/>
    <mergeCell ref="T23:T28"/>
    <mergeCell ref="L25:O25"/>
    <mergeCell ref="W25:AQ31"/>
    <mergeCell ref="L26:O27"/>
    <mergeCell ref="F28:S28"/>
    <mergeCell ref="P30:P31"/>
    <mergeCell ref="AL20:AM20"/>
    <mergeCell ref="AJ20:AK20"/>
    <mergeCell ref="AP20:AQ20"/>
    <mergeCell ref="AN21:AO23"/>
    <mergeCell ref="AC21:AE21"/>
    <mergeCell ref="AP21:AQ23"/>
    <mergeCell ref="AL21:AM23"/>
    <mergeCell ref="AI20:AI23"/>
    <mergeCell ref="AG6:AG22"/>
    <mergeCell ref="L21:N21"/>
    <mergeCell ref="O21:O22"/>
    <mergeCell ref="AC17:AE17"/>
    <mergeCell ref="AC18:AE18"/>
    <mergeCell ref="AC14:AE14"/>
    <mergeCell ref="K6:R9"/>
    <mergeCell ref="AC16:AE16"/>
    <mergeCell ref="AC20:AE20"/>
    <mergeCell ref="L14:N14"/>
    <mergeCell ref="L17:O17"/>
    <mergeCell ref="Q17:R18"/>
    <mergeCell ref="L19:N19"/>
    <mergeCell ref="AC12:AE12"/>
    <mergeCell ref="AC19:AE19"/>
    <mergeCell ref="AH20:AH23"/>
    <mergeCell ref="L13:N13"/>
    <mergeCell ref="O13:O14"/>
    <mergeCell ref="AH19:AQ19"/>
    <mergeCell ref="L20:N20"/>
    <mergeCell ref="AN20:AO20"/>
    <mergeCell ref="T20:V21"/>
    <mergeCell ref="W10:Y14"/>
    <mergeCell ref="B11:E11"/>
    <mergeCell ref="L11:N11"/>
    <mergeCell ref="O11:O12"/>
    <mergeCell ref="P11:P27"/>
    <mergeCell ref="B12:D12"/>
    <mergeCell ref="O19:O20"/>
    <mergeCell ref="B16:D16"/>
    <mergeCell ref="L16:N16"/>
    <mergeCell ref="B17:D17"/>
    <mergeCell ref="A21:D28"/>
    <mergeCell ref="L24:N24"/>
    <mergeCell ref="A4:A19"/>
    <mergeCell ref="B4:D4"/>
    <mergeCell ref="L12:N12"/>
    <mergeCell ref="L22:N22"/>
    <mergeCell ref="T22:AE22"/>
    <mergeCell ref="CC2:CH2"/>
    <mergeCell ref="T6:Y7"/>
    <mergeCell ref="AC6:AE6"/>
    <mergeCell ref="AC10:AE10"/>
    <mergeCell ref="B7:D7"/>
    <mergeCell ref="AC7:AE7"/>
    <mergeCell ref="B8:D8"/>
    <mergeCell ref="K2:L2"/>
    <mergeCell ref="N2:AB2"/>
    <mergeCell ref="AC2:AE2"/>
    <mergeCell ref="AG2:AK2"/>
    <mergeCell ref="AL2:AQ2"/>
    <mergeCell ref="K3:AE3"/>
    <mergeCell ref="BB3:BV3"/>
    <mergeCell ref="AR4:AR19"/>
    <mergeCell ref="AS4:AU4"/>
    <mergeCell ref="AW4:AW18"/>
    <mergeCell ref="BB4:BV4"/>
    <mergeCell ref="AS5:AU5"/>
    <mergeCell ref="AS6:AU6"/>
    <mergeCell ref="B10:E10"/>
    <mergeCell ref="B15:D15"/>
    <mergeCell ref="G10:I11"/>
    <mergeCell ref="B13:D13"/>
    <mergeCell ref="BB2:BC2"/>
    <mergeCell ref="BE2:BS2"/>
    <mergeCell ref="BT2:BV2"/>
    <mergeCell ref="BX2:CB2"/>
    <mergeCell ref="BT6:BV6"/>
    <mergeCell ref="AS14:AU14"/>
    <mergeCell ref="AS15:AU15"/>
    <mergeCell ref="B9:D9"/>
    <mergeCell ref="AC8:AE8"/>
    <mergeCell ref="L15:N15"/>
    <mergeCell ref="O15:O16"/>
    <mergeCell ref="AC9:AE9"/>
    <mergeCell ref="AC11:AE11"/>
    <mergeCell ref="AS7:AU7"/>
    <mergeCell ref="AS11:AV11"/>
    <mergeCell ref="F4:F18"/>
    <mergeCell ref="K4:AE4"/>
    <mergeCell ref="B5:D5"/>
    <mergeCell ref="B6:D6"/>
    <mergeCell ref="T17:AA18"/>
    <mergeCell ref="L18:O18"/>
    <mergeCell ref="AC15:AE15"/>
    <mergeCell ref="AC13:AE13"/>
    <mergeCell ref="B14:D14"/>
    <mergeCell ref="BC19:BE19"/>
    <mergeCell ref="BK17:BR18"/>
    <mergeCell ref="BC18:BF18"/>
    <mergeCell ref="BT13:BV13"/>
    <mergeCell ref="BT7:BV7"/>
    <mergeCell ref="BT8:BV8"/>
    <mergeCell ref="BT9:BV9"/>
    <mergeCell ref="BN10:BP14"/>
    <mergeCell ref="BT10:BV10"/>
    <mergeCell ref="BC11:BE11"/>
    <mergeCell ref="BF11:BF12"/>
    <mergeCell ref="BG11:BG27"/>
    <mergeCell ref="BT11:BV11"/>
    <mergeCell ref="BC17:BF17"/>
    <mergeCell ref="BH17:BI18"/>
    <mergeCell ref="BT15:BV15"/>
    <mergeCell ref="BC16:BE16"/>
    <mergeCell ref="BT16:BV16"/>
    <mergeCell ref="BC12:BE12"/>
    <mergeCell ref="BT12:BV12"/>
    <mergeCell ref="BC25:BF25"/>
    <mergeCell ref="BN25:CH31"/>
    <mergeCell ref="AW28:BJ28"/>
    <mergeCell ref="BG30:BG31"/>
    <mergeCell ref="CE20:CF20"/>
    <mergeCell ref="CG20:CH20"/>
    <mergeCell ref="CE21:CF23"/>
    <mergeCell ref="CG21:CH23"/>
    <mergeCell ref="BX6:BX22"/>
    <mergeCell ref="BK6:BP7"/>
    <mergeCell ref="CC21:CD23"/>
    <mergeCell ref="BT19:BV19"/>
    <mergeCell ref="BK22:BV22"/>
    <mergeCell ref="BK23:BK28"/>
    <mergeCell ref="BT21:BV21"/>
    <mergeCell ref="BK20:BM21"/>
    <mergeCell ref="BO20:BQ21"/>
    <mergeCell ref="BT20:BV20"/>
    <mergeCell ref="BY20:BY23"/>
    <mergeCell ref="BZ20:BZ23"/>
    <mergeCell ref="CA20:CB23"/>
    <mergeCell ref="CC20:CD20"/>
    <mergeCell ref="BY19:CH19"/>
    <mergeCell ref="AR21:AU28"/>
    <mergeCell ref="BC21:BE21"/>
    <mergeCell ref="BB6:BI9"/>
    <mergeCell ref="BF15:BF16"/>
    <mergeCell ref="BF13:BF14"/>
    <mergeCell ref="BC26:BF27"/>
    <mergeCell ref="AS17:AU17"/>
    <mergeCell ref="AS16:AU16"/>
    <mergeCell ref="AS12:AU12"/>
    <mergeCell ref="BC14:BE14"/>
    <mergeCell ref="BC15:BE15"/>
    <mergeCell ref="AS13:AU13"/>
    <mergeCell ref="BC13:BE13"/>
    <mergeCell ref="AS8:AU8"/>
    <mergeCell ref="AS9:AU9"/>
    <mergeCell ref="AS10:AV10"/>
    <mergeCell ref="AX10:AZ11"/>
    <mergeCell ref="BC20:BE20"/>
    <mergeCell ref="BF21:BF22"/>
    <mergeCell ref="BF23:BF24"/>
    <mergeCell ref="BC24:BE24"/>
    <mergeCell ref="BF19:BF20"/>
    <mergeCell ref="BC22:BE22"/>
    <mergeCell ref="BC23:BE23"/>
  </mergeCells>
  <phoneticPr fontId="2"/>
  <conditionalFormatting sqref="A4:B4 E4:R5 AD4:AE5 T4:AC6 AK4:AL19 AJ4:AJ20 AM4:AQ20 AF4:AI24 BS4:BT24 BW4:BZ24 S4:S65537 AR4:AS65537 BJ4:BJ65537 CI4:IV65537 A5 A6:B6 E6:K6 A7 T7:AB7 E7:J9 A8:B8 T8:AC8 A9 T9:AB9 E10:G10 M10:N10 T10:AC10 C10:D11 J10:L11 A10:B12 O10:R65537 BC10:BC65537 BF10:BI65537 E11:F11 T11:AB11 T12:AC12 E12:K65537 AV12:BB65537 A13 L13 T13:AB14 A14:B14 A15 L15 T15:AC15 A16:B16 T16:AB16 A17 M17:N18 AB17:AB18 L17:L19 BU17:BV24 A18:D65537 AT18:AU65537 U19:V19 X19:Z19 T19:T20 AA19:AE24 BR19:BR24 W19:W25 BN19:BN25 X20 AL20 L21 X22:Z24 BO22:BQ24 T22:V65537 BK22:BM65537 L23 AJ24:AQ24 CA24:CH24 L25:N65537 W32:AQ65537">
    <cfRule type="cellIs" dxfId="4" priority="15" stopIfTrue="1" operator="equal">
      <formula>0</formula>
    </cfRule>
  </conditionalFormatting>
  <conditionalFormatting sqref="K3:AE3">
    <cfRule type="cellIs" dxfId="3" priority="1" stopIfTrue="1" operator="equal">
      <formula>0</formula>
    </cfRule>
  </conditionalFormatting>
  <conditionalFormatting sqref="AV4:BI5 BU4:BV5 BK4:BR16 CB4:CC19 CA4:CA20 CD4:CD20 CF4:CF20 CH4:CH20 CE4:CE21 CG4:CG21 AV6:BA9 AV10:AX10 BD10:BE10 AT10:AU11 BA10:BB11 AV11:AW11 BU14:BV14 BD17:BE18 BL19:BM19 BO19:BQ19 BK19:BK20 BO20 CC20:CC21 BD25:BE65537 BN32:CH65537">
    <cfRule type="cellIs" dxfId="2" priority="13" stopIfTrue="1" operator="equal">
      <formula>0</formula>
    </cfRule>
  </conditionalFormatting>
  <conditionalFormatting sqref="BB6">
    <cfRule type="cellIs" dxfId="1" priority="2" stopIfTrue="1" operator="equal">
      <formula>0</formula>
    </cfRule>
  </conditionalFormatting>
  <conditionalFormatting sqref="BB3:BV3">
    <cfRule type="cellIs" dxfId="0" priority="1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7"/>
  <sheetViews>
    <sheetView showGridLines="0" showZeros="0" view="pageBreakPreview" zoomScale="98" zoomScaleNormal="100" zoomScaleSheetLayoutView="98" workbookViewId="0">
      <selection activeCell="U30" sqref="U30:V31"/>
    </sheetView>
  </sheetViews>
  <sheetFormatPr defaultRowHeight="13.2"/>
  <cols>
    <col min="1" max="1" width="11.21875" style="24" customWidth="1"/>
    <col min="2" max="11" width="9.88671875" style="24" customWidth="1"/>
    <col min="12" max="12" width="11.21875" style="24" customWidth="1"/>
    <col min="13" max="22" width="9.88671875" style="24" customWidth="1"/>
    <col min="23" max="256" width="9" style="24"/>
    <col min="257" max="257" width="11.21875" style="24" customWidth="1"/>
    <col min="258" max="267" width="9.88671875" style="24" customWidth="1"/>
    <col min="268" max="512" width="9" style="24"/>
    <col min="513" max="513" width="11.21875" style="24" customWidth="1"/>
    <col min="514" max="523" width="9.88671875" style="24" customWidth="1"/>
    <col min="524" max="768" width="9" style="24"/>
    <col min="769" max="769" width="11.21875" style="24" customWidth="1"/>
    <col min="770" max="779" width="9.88671875" style="24" customWidth="1"/>
    <col min="780" max="1024" width="9" style="24"/>
    <col min="1025" max="1025" width="11.21875" style="24" customWidth="1"/>
    <col min="1026" max="1035" width="9.88671875" style="24" customWidth="1"/>
    <col min="1036" max="1280" width="9" style="24"/>
    <col min="1281" max="1281" width="11.21875" style="24" customWidth="1"/>
    <col min="1282" max="1291" width="9.88671875" style="24" customWidth="1"/>
    <col min="1292" max="1536" width="9" style="24"/>
    <col min="1537" max="1537" width="11.21875" style="24" customWidth="1"/>
    <col min="1538" max="1547" width="9.88671875" style="24" customWidth="1"/>
    <col min="1548" max="1792" width="9" style="24"/>
    <col min="1793" max="1793" width="11.21875" style="24" customWidth="1"/>
    <col min="1794" max="1803" width="9.88671875" style="24" customWidth="1"/>
    <col min="1804" max="2048" width="9" style="24"/>
    <col min="2049" max="2049" width="11.21875" style="24" customWidth="1"/>
    <col min="2050" max="2059" width="9.88671875" style="24" customWidth="1"/>
    <col min="2060" max="2304" width="9" style="24"/>
    <col min="2305" max="2305" width="11.21875" style="24" customWidth="1"/>
    <col min="2306" max="2315" width="9.88671875" style="24" customWidth="1"/>
    <col min="2316" max="2560" width="9" style="24"/>
    <col min="2561" max="2561" width="11.21875" style="24" customWidth="1"/>
    <col min="2562" max="2571" width="9.88671875" style="24" customWidth="1"/>
    <col min="2572" max="2816" width="9" style="24"/>
    <col min="2817" max="2817" width="11.21875" style="24" customWidth="1"/>
    <col min="2818" max="2827" width="9.88671875" style="24" customWidth="1"/>
    <col min="2828" max="3072" width="9" style="24"/>
    <col min="3073" max="3073" width="11.21875" style="24" customWidth="1"/>
    <col min="3074" max="3083" width="9.88671875" style="24" customWidth="1"/>
    <col min="3084" max="3328" width="9" style="24"/>
    <col min="3329" max="3329" width="11.21875" style="24" customWidth="1"/>
    <col min="3330" max="3339" width="9.88671875" style="24" customWidth="1"/>
    <col min="3340" max="3584" width="9" style="24"/>
    <col min="3585" max="3585" width="11.21875" style="24" customWidth="1"/>
    <col min="3586" max="3595" width="9.88671875" style="24" customWidth="1"/>
    <col min="3596" max="3840" width="9" style="24"/>
    <col min="3841" max="3841" width="11.21875" style="24" customWidth="1"/>
    <col min="3842" max="3851" width="9.88671875" style="24" customWidth="1"/>
    <col min="3852" max="4096" width="9" style="24"/>
    <col min="4097" max="4097" width="11.21875" style="24" customWidth="1"/>
    <col min="4098" max="4107" width="9.88671875" style="24" customWidth="1"/>
    <col min="4108" max="4352" width="9" style="24"/>
    <col min="4353" max="4353" width="11.21875" style="24" customWidth="1"/>
    <col min="4354" max="4363" width="9.88671875" style="24" customWidth="1"/>
    <col min="4364" max="4608" width="9" style="24"/>
    <col min="4609" max="4609" width="11.21875" style="24" customWidth="1"/>
    <col min="4610" max="4619" width="9.88671875" style="24" customWidth="1"/>
    <col min="4620" max="4864" width="9" style="24"/>
    <col min="4865" max="4865" width="11.21875" style="24" customWidth="1"/>
    <col min="4866" max="4875" width="9.88671875" style="24" customWidth="1"/>
    <col min="4876" max="5120" width="9" style="24"/>
    <col min="5121" max="5121" width="11.21875" style="24" customWidth="1"/>
    <col min="5122" max="5131" width="9.88671875" style="24" customWidth="1"/>
    <col min="5132" max="5376" width="9" style="24"/>
    <col min="5377" max="5377" width="11.21875" style="24" customWidth="1"/>
    <col min="5378" max="5387" width="9.88671875" style="24" customWidth="1"/>
    <col min="5388" max="5632" width="9" style="24"/>
    <col min="5633" max="5633" width="11.21875" style="24" customWidth="1"/>
    <col min="5634" max="5643" width="9.88671875" style="24" customWidth="1"/>
    <col min="5644" max="5888" width="9" style="24"/>
    <col min="5889" max="5889" width="11.21875" style="24" customWidth="1"/>
    <col min="5890" max="5899" width="9.88671875" style="24" customWidth="1"/>
    <col min="5900" max="6144" width="9" style="24"/>
    <col min="6145" max="6145" width="11.21875" style="24" customWidth="1"/>
    <col min="6146" max="6155" width="9.88671875" style="24" customWidth="1"/>
    <col min="6156" max="6400" width="9" style="24"/>
    <col min="6401" max="6401" width="11.21875" style="24" customWidth="1"/>
    <col min="6402" max="6411" width="9.88671875" style="24" customWidth="1"/>
    <col min="6412" max="6656" width="9" style="24"/>
    <col min="6657" max="6657" width="11.21875" style="24" customWidth="1"/>
    <col min="6658" max="6667" width="9.88671875" style="24" customWidth="1"/>
    <col min="6668" max="6912" width="9" style="24"/>
    <col min="6913" max="6913" width="11.21875" style="24" customWidth="1"/>
    <col min="6914" max="6923" width="9.88671875" style="24" customWidth="1"/>
    <col min="6924" max="7168" width="9" style="24"/>
    <col min="7169" max="7169" width="11.21875" style="24" customWidth="1"/>
    <col min="7170" max="7179" width="9.88671875" style="24" customWidth="1"/>
    <col min="7180" max="7424" width="9" style="24"/>
    <col min="7425" max="7425" width="11.21875" style="24" customWidth="1"/>
    <col min="7426" max="7435" width="9.88671875" style="24" customWidth="1"/>
    <col min="7436" max="7680" width="9" style="24"/>
    <col min="7681" max="7681" width="11.21875" style="24" customWidth="1"/>
    <col min="7682" max="7691" width="9.88671875" style="24" customWidth="1"/>
    <col min="7692" max="7936" width="9" style="24"/>
    <col min="7937" max="7937" width="11.21875" style="24" customWidth="1"/>
    <col min="7938" max="7947" width="9.88671875" style="24" customWidth="1"/>
    <col min="7948" max="8192" width="9" style="24"/>
    <col min="8193" max="8193" width="11.21875" style="24" customWidth="1"/>
    <col min="8194" max="8203" width="9.88671875" style="24" customWidth="1"/>
    <col min="8204" max="8448" width="9" style="24"/>
    <col min="8449" max="8449" width="11.21875" style="24" customWidth="1"/>
    <col min="8450" max="8459" width="9.88671875" style="24" customWidth="1"/>
    <col min="8460" max="8704" width="9" style="24"/>
    <col min="8705" max="8705" width="11.21875" style="24" customWidth="1"/>
    <col min="8706" max="8715" width="9.88671875" style="24" customWidth="1"/>
    <col min="8716" max="8960" width="9" style="24"/>
    <col min="8961" max="8961" width="11.21875" style="24" customWidth="1"/>
    <col min="8962" max="8971" width="9.88671875" style="24" customWidth="1"/>
    <col min="8972" max="9216" width="9" style="24"/>
    <col min="9217" max="9217" width="11.21875" style="24" customWidth="1"/>
    <col min="9218" max="9227" width="9.88671875" style="24" customWidth="1"/>
    <col min="9228" max="9472" width="9" style="24"/>
    <col min="9473" max="9473" width="11.21875" style="24" customWidth="1"/>
    <col min="9474" max="9483" width="9.88671875" style="24" customWidth="1"/>
    <col min="9484" max="9728" width="9" style="24"/>
    <col min="9729" max="9729" width="11.21875" style="24" customWidth="1"/>
    <col min="9730" max="9739" width="9.88671875" style="24" customWidth="1"/>
    <col min="9740" max="9984" width="9" style="24"/>
    <col min="9985" max="9985" width="11.21875" style="24" customWidth="1"/>
    <col min="9986" max="9995" width="9.88671875" style="24" customWidth="1"/>
    <col min="9996" max="10240" width="9" style="24"/>
    <col min="10241" max="10241" width="11.21875" style="24" customWidth="1"/>
    <col min="10242" max="10251" width="9.88671875" style="24" customWidth="1"/>
    <col min="10252" max="10496" width="9" style="24"/>
    <col min="10497" max="10497" width="11.21875" style="24" customWidth="1"/>
    <col min="10498" max="10507" width="9.88671875" style="24" customWidth="1"/>
    <col min="10508" max="10752" width="9" style="24"/>
    <col min="10753" max="10753" width="11.21875" style="24" customWidth="1"/>
    <col min="10754" max="10763" width="9.88671875" style="24" customWidth="1"/>
    <col min="10764" max="11008" width="9" style="24"/>
    <col min="11009" max="11009" width="11.21875" style="24" customWidth="1"/>
    <col min="11010" max="11019" width="9.88671875" style="24" customWidth="1"/>
    <col min="11020" max="11264" width="9" style="24"/>
    <col min="11265" max="11265" width="11.21875" style="24" customWidth="1"/>
    <col min="11266" max="11275" width="9.88671875" style="24" customWidth="1"/>
    <col min="11276" max="11520" width="9" style="24"/>
    <col min="11521" max="11521" width="11.21875" style="24" customWidth="1"/>
    <col min="11522" max="11531" width="9.88671875" style="24" customWidth="1"/>
    <col min="11532" max="11776" width="9" style="24"/>
    <col min="11777" max="11777" width="11.21875" style="24" customWidth="1"/>
    <col min="11778" max="11787" width="9.88671875" style="24" customWidth="1"/>
    <col min="11788" max="12032" width="9" style="24"/>
    <col min="12033" max="12033" width="11.21875" style="24" customWidth="1"/>
    <col min="12034" max="12043" width="9.88671875" style="24" customWidth="1"/>
    <col min="12044" max="12288" width="9" style="24"/>
    <col min="12289" max="12289" width="11.21875" style="24" customWidth="1"/>
    <col min="12290" max="12299" width="9.88671875" style="24" customWidth="1"/>
    <col min="12300" max="12544" width="9" style="24"/>
    <col min="12545" max="12545" width="11.21875" style="24" customWidth="1"/>
    <col min="12546" max="12555" width="9.88671875" style="24" customWidth="1"/>
    <col min="12556" max="12800" width="9" style="24"/>
    <col min="12801" max="12801" width="11.21875" style="24" customWidth="1"/>
    <col min="12802" max="12811" width="9.88671875" style="24" customWidth="1"/>
    <col min="12812" max="13056" width="9" style="24"/>
    <col min="13057" max="13057" width="11.21875" style="24" customWidth="1"/>
    <col min="13058" max="13067" width="9.88671875" style="24" customWidth="1"/>
    <col min="13068" max="13312" width="9" style="24"/>
    <col min="13313" max="13313" width="11.21875" style="24" customWidth="1"/>
    <col min="13314" max="13323" width="9.88671875" style="24" customWidth="1"/>
    <col min="13324" max="13568" width="9" style="24"/>
    <col min="13569" max="13569" width="11.21875" style="24" customWidth="1"/>
    <col min="13570" max="13579" width="9.88671875" style="24" customWidth="1"/>
    <col min="13580" max="13824" width="9" style="24"/>
    <col min="13825" max="13825" width="11.21875" style="24" customWidth="1"/>
    <col min="13826" max="13835" width="9.88671875" style="24" customWidth="1"/>
    <col min="13836" max="14080" width="9" style="24"/>
    <col min="14081" max="14081" width="11.21875" style="24" customWidth="1"/>
    <col min="14082" max="14091" width="9.88671875" style="24" customWidth="1"/>
    <col min="14092" max="14336" width="9" style="24"/>
    <col min="14337" max="14337" width="11.21875" style="24" customWidth="1"/>
    <col min="14338" max="14347" width="9.88671875" style="24" customWidth="1"/>
    <col min="14348" max="14592" width="9" style="24"/>
    <col min="14593" max="14593" width="11.21875" style="24" customWidth="1"/>
    <col min="14594" max="14603" width="9.88671875" style="24" customWidth="1"/>
    <col min="14604" max="14848" width="9" style="24"/>
    <col min="14849" max="14849" width="11.21875" style="24" customWidth="1"/>
    <col min="14850" max="14859" width="9.88671875" style="24" customWidth="1"/>
    <col min="14860" max="15104" width="9" style="24"/>
    <col min="15105" max="15105" width="11.21875" style="24" customWidth="1"/>
    <col min="15106" max="15115" width="9.88671875" style="24" customWidth="1"/>
    <col min="15116" max="15360" width="9" style="24"/>
    <col min="15361" max="15361" width="11.21875" style="24" customWidth="1"/>
    <col min="15362" max="15371" width="9.88671875" style="24" customWidth="1"/>
    <col min="15372" max="15616" width="9" style="24"/>
    <col min="15617" max="15617" width="11.21875" style="24" customWidth="1"/>
    <col min="15618" max="15627" width="9.88671875" style="24" customWidth="1"/>
    <col min="15628" max="15872" width="9" style="24"/>
    <col min="15873" max="15873" width="11.21875" style="24" customWidth="1"/>
    <col min="15874" max="15883" width="9.88671875" style="24" customWidth="1"/>
    <col min="15884" max="16128" width="9" style="24"/>
    <col min="16129" max="16129" width="11.21875" style="24" customWidth="1"/>
    <col min="16130" max="16139" width="9.88671875" style="24" customWidth="1"/>
    <col min="16140" max="16384" width="9" style="24"/>
  </cols>
  <sheetData>
    <row r="1" spans="1:22" ht="27" customHeight="1">
      <c r="A1" s="435" t="s">
        <v>617</v>
      </c>
      <c r="B1" s="435"/>
      <c r="C1" s="435"/>
      <c r="D1" s="435"/>
      <c r="E1" s="435"/>
      <c r="F1" s="435"/>
      <c r="G1" s="435"/>
      <c r="H1" s="435"/>
      <c r="I1" s="421" t="str">
        <f>基本情報!$R$5</f>
        <v>海浜自然の家</v>
      </c>
      <c r="J1" s="421"/>
      <c r="K1" s="421"/>
      <c r="L1" s="435" t="s">
        <v>617</v>
      </c>
      <c r="M1" s="435"/>
      <c r="N1" s="435"/>
      <c r="O1" s="435"/>
      <c r="P1" s="435"/>
      <c r="Q1" s="435"/>
      <c r="R1" s="435"/>
      <c r="S1" s="435"/>
      <c r="T1" s="421" t="str">
        <f>基本情報!$R$5</f>
        <v>海浜自然の家</v>
      </c>
      <c r="U1" s="421"/>
      <c r="V1" s="421"/>
    </row>
    <row r="2" spans="1:22" ht="27" customHeight="1" thickBot="1">
      <c r="A2" s="436"/>
      <c r="B2" s="436"/>
      <c r="C2" s="436"/>
      <c r="D2" s="436"/>
      <c r="E2" s="436"/>
      <c r="F2" s="436"/>
      <c r="G2" s="436"/>
      <c r="H2" s="436"/>
      <c r="I2" s="422"/>
      <c r="J2" s="422"/>
      <c r="K2" s="422"/>
      <c r="L2" s="436"/>
      <c r="M2" s="436"/>
      <c r="N2" s="436"/>
      <c r="O2" s="436"/>
      <c r="P2" s="436"/>
      <c r="Q2" s="436"/>
      <c r="R2" s="436"/>
      <c r="S2" s="436"/>
      <c r="T2" s="422"/>
      <c r="U2" s="422"/>
      <c r="V2" s="422"/>
    </row>
    <row r="3" spans="1:22" ht="24" customHeight="1">
      <c r="A3" s="418" t="s">
        <v>2</v>
      </c>
      <c r="B3" s="419"/>
      <c r="C3" s="419"/>
      <c r="D3" s="420"/>
      <c r="E3" s="418" t="s">
        <v>3</v>
      </c>
      <c r="F3" s="419"/>
      <c r="G3" s="419"/>
      <c r="H3" s="419"/>
      <c r="I3" s="419"/>
      <c r="J3" s="419"/>
      <c r="K3" s="420"/>
      <c r="L3" s="418" t="s">
        <v>2</v>
      </c>
      <c r="M3" s="419"/>
      <c r="N3" s="419"/>
      <c r="O3" s="420"/>
      <c r="P3" s="418" t="s">
        <v>3</v>
      </c>
      <c r="Q3" s="419"/>
      <c r="R3" s="419"/>
      <c r="S3" s="419"/>
      <c r="T3" s="419"/>
      <c r="U3" s="419"/>
      <c r="V3" s="420"/>
    </row>
    <row r="4" spans="1:22" ht="41.25" customHeight="1" thickBot="1">
      <c r="A4" s="423">
        <f>基本情報!$F$5</f>
        <v>0</v>
      </c>
      <c r="B4" s="424"/>
      <c r="C4" s="424"/>
      <c r="D4" s="425"/>
      <c r="E4" s="443">
        <f>基本情報!$F$6</f>
        <v>0</v>
      </c>
      <c r="F4" s="444"/>
      <c r="G4" s="444"/>
      <c r="H4" s="26" t="str">
        <f>IF(I4=0,"","～")</f>
        <v/>
      </c>
      <c r="I4" s="444">
        <f>基本情報!$Q$6</f>
        <v>0</v>
      </c>
      <c r="J4" s="444"/>
      <c r="K4" s="445"/>
      <c r="L4" s="423" t="s">
        <v>28</v>
      </c>
      <c r="M4" s="424"/>
      <c r="N4" s="424"/>
      <c r="O4" s="425"/>
      <c r="P4" s="426" t="s">
        <v>185</v>
      </c>
      <c r="Q4" s="427"/>
      <c r="R4" s="427"/>
      <c r="S4" s="427"/>
      <c r="T4" s="427"/>
      <c r="U4" s="427"/>
      <c r="V4" s="428"/>
    </row>
    <row r="5" spans="1:22" ht="13.2" customHeight="1" thickBot="1"/>
    <row r="6" spans="1:22" ht="27" customHeight="1">
      <c r="A6" s="437"/>
      <c r="B6" s="438"/>
      <c r="C6" s="207" t="s">
        <v>4</v>
      </c>
      <c r="D6" s="441">
        <f>②活動プログラム!$C$8</f>
        <v>0</v>
      </c>
      <c r="E6" s="442"/>
      <c r="F6" s="207" t="s">
        <v>5</v>
      </c>
      <c r="G6" s="441" t="str">
        <f>②活動プログラム!$L$8</f>
        <v/>
      </c>
      <c r="H6" s="442"/>
      <c r="I6" s="207" t="s">
        <v>6</v>
      </c>
      <c r="J6" s="441" t="str">
        <f>②活動プログラム!$C$33</f>
        <v/>
      </c>
      <c r="K6" s="442"/>
      <c r="L6" s="437"/>
      <c r="M6" s="438"/>
      <c r="N6" s="207" t="s">
        <v>4</v>
      </c>
      <c r="O6" s="441">
        <v>45455</v>
      </c>
      <c r="P6" s="442"/>
      <c r="Q6" s="207" t="s">
        <v>5</v>
      </c>
      <c r="R6" s="441">
        <v>45456</v>
      </c>
      <c r="S6" s="442"/>
      <c r="T6" s="207" t="s">
        <v>6</v>
      </c>
      <c r="U6" s="441">
        <v>45457</v>
      </c>
      <c r="V6" s="442"/>
    </row>
    <row r="7" spans="1:22" ht="30" customHeight="1">
      <c r="A7" s="433" t="s">
        <v>7</v>
      </c>
      <c r="B7" s="434"/>
      <c r="C7" s="296" t="s">
        <v>593</v>
      </c>
      <c r="D7" s="439" t="s">
        <v>427</v>
      </c>
      <c r="E7" s="440"/>
      <c r="F7" s="296" t="s">
        <v>594</v>
      </c>
      <c r="G7" s="439" t="s">
        <v>427</v>
      </c>
      <c r="H7" s="440"/>
      <c r="I7" s="296" t="s">
        <v>595</v>
      </c>
      <c r="J7" s="439" t="s">
        <v>427</v>
      </c>
      <c r="K7" s="440"/>
      <c r="L7" s="433" t="s">
        <v>7</v>
      </c>
      <c r="M7" s="434"/>
      <c r="N7" s="296" t="s">
        <v>593</v>
      </c>
      <c r="O7" s="439" t="s">
        <v>8</v>
      </c>
      <c r="P7" s="440"/>
      <c r="Q7" s="296" t="s">
        <v>594</v>
      </c>
      <c r="R7" s="439" t="s">
        <v>8</v>
      </c>
      <c r="S7" s="440"/>
      <c r="T7" s="296" t="s">
        <v>595</v>
      </c>
      <c r="U7" s="439" t="s">
        <v>8</v>
      </c>
      <c r="V7" s="440"/>
    </row>
    <row r="8" spans="1:22" ht="30" customHeight="1">
      <c r="A8" s="433" t="s">
        <v>9</v>
      </c>
      <c r="B8" s="434"/>
      <c r="C8" s="208" t="s">
        <v>10</v>
      </c>
      <c r="D8" s="209" t="s">
        <v>11</v>
      </c>
      <c r="E8" s="210" t="s">
        <v>12</v>
      </c>
      <c r="F8" s="208" t="s">
        <v>10</v>
      </c>
      <c r="G8" s="209" t="s">
        <v>11</v>
      </c>
      <c r="H8" s="210" t="s">
        <v>12</v>
      </c>
      <c r="I8" s="208" t="s">
        <v>10</v>
      </c>
      <c r="J8" s="209" t="s">
        <v>11</v>
      </c>
      <c r="K8" s="211" t="s">
        <v>12</v>
      </c>
      <c r="L8" s="433" t="s">
        <v>9</v>
      </c>
      <c r="M8" s="434"/>
      <c r="N8" s="208" t="s">
        <v>10</v>
      </c>
      <c r="O8" s="209" t="s">
        <v>11</v>
      </c>
      <c r="P8" s="210" t="s">
        <v>12</v>
      </c>
      <c r="Q8" s="208" t="s">
        <v>10</v>
      </c>
      <c r="R8" s="209" t="s">
        <v>11</v>
      </c>
      <c r="S8" s="210" t="s">
        <v>12</v>
      </c>
      <c r="T8" s="208" t="s">
        <v>10</v>
      </c>
      <c r="U8" s="209" t="s">
        <v>11</v>
      </c>
      <c r="V8" s="211" t="s">
        <v>12</v>
      </c>
    </row>
    <row r="9" spans="1:22" ht="41.25" customHeight="1">
      <c r="A9" s="429" t="s">
        <v>13</v>
      </c>
      <c r="B9" s="430"/>
      <c r="C9" s="27"/>
      <c r="D9" s="28"/>
      <c r="E9" s="29"/>
      <c r="F9" s="27"/>
      <c r="G9" s="30"/>
      <c r="H9" s="29"/>
      <c r="I9" s="27"/>
      <c r="J9" s="28"/>
      <c r="K9" s="29"/>
      <c r="L9" s="429" t="s">
        <v>13</v>
      </c>
      <c r="M9" s="430"/>
      <c r="N9" s="1259"/>
      <c r="O9" s="1260"/>
      <c r="P9" s="1261"/>
      <c r="Q9" s="1259"/>
      <c r="R9" s="1262"/>
      <c r="S9" s="1261"/>
      <c r="T9" s="1259"/>
      <c r="U9" s="1260"/>
      <c r="V9" s="1261"/>
    </row>
    <row r="10" spans="1:22" ht="41.25" customHeight="1">
      <c r="A10" s="212" t="s">
        <v>14</v>
      </c>
      <c r="B10" s="213" t="s">
        <v>15</v>
      </c>
      <c r="C10" s="31"/>
      <c r="D10" s="32"/>
      <c r="E10" s="33"/>
      <c r="F10" s="31"/>
      <c r="G10" s="34"/>
      <c r="H10" s="33"/>
      <c r="I10" s="31"/>
      <c r="J10" s="32"/>
      <c r="K10" s="33"/>
      <c r="L10" s="212" t="s">
        <v>14</v>
      </c>
      <c r="M10" s="213" t="s">
        <v>15</v>
      </c>
      <c r="N10" s="1263"/>
      <c r="O10" s="1264"/>
      <c r="P10" s="1265"/>
      <c r="Q10" s="1263"/>
      <c r="R10" s="1266"/>
      <c r="S10" s="1265"/>
      <c r="T10" s="1263"/>
      <c r="U10" s="1264"/>
      <c r="V10" s="1265"/>
    </row>
    <row r="11" spans="1:22" ht="41.25" customHeight="1">
      <c r="A11" s="214"/>
      <c r="B11" s="215" t="s">
        <v>16</v>
      </c>
      <c r="C11" s="35"/>
      <c r="D11" s="36"/>
      <c r="E11" s="37"/>
      <c r="F11" s="35"/>
      <c r="G11" s="38"/>
      <c r="H11" s="37"/>
      <c r="I11" s="35"/>
      <c r="J11" s="36"/>
      <c r="K11" s="37"/>
      <c r="L11" s="214"/>
      <c r="M11" s="215" t="s">
        <v>16</v>
      </c>
      <c r="N11" s="1267"/>
      <c r="O11" s="1268"/>
      <c r="P11" s="1269"/>
      <c r="Q11" s="1267"/>
      <c r="R11" s="1270"/>
      <c r="S11" s="1269"/>
      <c r="T11" s="1267"/>
      <c r="U11" s="1268"/>
      <c r="V11" s="1269"/>
    </row>
    <row r="12" spans="1:22" ht="41.25" customHeight="1">
      <c r="A12" s="214"/>
      <c r="B12" s="215" t="s">
        <v>17</v>
      </c>
      <c r="C12" s="35"/>
      <c r="D12" s="36"/>
      <c r="E12" s="37"/>
      <c r="F12" s="35"/>
      <c r="G12" s="38"/>
      <c r="H12" s="37"/>
      <c r="I12" s="35"/>
      <c r="J12" s="36"/>
      <c r="K12" s="37"/>
      <c r="L12" s="214"/>
      <c r="M12" s="215" t="s">
        <v>17</v>
      </c>
      <c r="N12" s="1267"/>
      <c r="O12" s="1268"/>
      <c r="P12" s="1269"/>
      <c r="Q12" s="1267"/>
      <c r="R12" s="1270"/>
      <c r="S12" s="1269"/>
      <c r="T12" s="1267"/>
      <c r="U12" s="1268"/>
      <c r="V12" s="1269"/>
    </row>
    <row r="13" spans="1:22" ht="41.25" customHeight="1">
      <c r="A13" s="214"/>
      <c r="B13" s="215" t="s">
        <v>18</v>
      </c>
      <c r="C13" s="35"/>
      <c r="D13" s="36"/>
      <c r="E13" s="37"/>
      <c r="F13" s="35"/>
      <c r="G13" s="38"/>
      <c r="H13" s="37"/>
      <c r="I13" s="35"/>
      <c r="J13" s="36"/>
      <c r="K13" s="37"/>
      <c r="L13" s="214"/>
      <c r="M13" s="215" t="s">
        <v>18</v>
      </c>
      <c r="N13" s="1267">
        <v>2</v>
      </c>
      <c r="O13" s="1268">
        <v>3</v>
      </c>
      <c r="P13" s="1269">
        <v>6</v>
      </c>
      <c r="Q13" s="1267">
        <v>1</v>
      </c>
      <c r="R13" s="1270">
        <v>4</v>
      </c>
      <c r="S13" s="1269">
        <v>6</v>
      </c>
      <c r="T13" s="1267">
        <v>11</v>
      </c>
      <c r="U13" s="1268"/>
      <c r="V13" s="1269"/>
    </row>
    <row r="14" spans="1:22" ht="41.25" customHeight="1">
      <c r="A14" s="214"/>
      <c r="B14" s="215" t="s">
        <v>19</v>
      </c>
      <c r="C14" s="35"/>
      <c r="D14" s="36"/>
      <c r="E14" s="37"/>
      <c r="F14" s="35"/>
      <c r="G14" s="38"/>
      <c r="H14" s="37"/>
      <c r="I14" s="35"/>
      <c r="J14" s="36"/>
      <c r="K14" s="37"/>
      <c r="L14" s="214"/>
      <c r="M14" s="215" t="s">
        <v>19</v>
      </c>
      <c r="N14" s="1267"/>
      <c r="O14" s="1268">
        <v>11</v>
      </c>
      <c r="P14" s="1269">
        <v>6</v>
      </c>
      <c r="Q14" s="1267"/>
      <c r="R14" s="1270">
        <v>11</v>
      </c>
      <c r="S14" s="1269">
        <v>6</v>
      </c>
      <c r="T14" s="1267">
        <v>17</v>
      </c>
      <c r="U14" s="1268"/>
      <c r="V14" s="1269"/>
    </row>
    <row r="15" spans="1:22" ht="41.25" customHeight="1">
      <c r="A15" s="216"/>
      <c r="B15" s="217" t="s">
        <v>20</v>
      </c>
      <c r="C15" s="39"/>
      <c r="D15" s="40"/>
      <c r="E15" s="41"/>
      <c r="F15" s="39"/>
      <c r="G15" s="42"/>
      <c r="H15" s="41"/>
      <c r="I15" s="39"/>
      <c r="J15" s="40"/>
      <c r="K15" s="41"/>
      <c r="L15" s="216"/>
      <c r="M15" s="217" t="s">
        <v>20</v>
      </c>
      <c r="N15" s="1271"/>
      <c r="O15" s="1272"/>
      <c r="P15" s="1273"/>
      <c r="Q15" s="1271"/>
      <c r="R15" s="1274"/>
      <c r="S15" s="1273"/>
      <c r="T15" s="1271"/>
      <c r="U15" s="1272"/>
      <c r="V15" s="1273"/>
    </row>
    <row r="16" spans="1:22" ht="41.25" customHeight="1">
      <c r="A16" s="212" t="s">
        <v>21</v>
      </c>
      <c r="B16" s="213" t="s">
        <v>15</v>
      </c>
      <c r="C16" s="31"/>
      <c r="D16" s="32"/>
      <c r="E16" s="33"/>
      <c r="F16" s="31"/>
      <c r="G16" s="43"/>
      <c r="H16" s="33"/>
      <c r="I16" s="31"/>
      <c r="J16" s="32"/>
      <c r="K16" s="44"/>
      <c r="L16" s="212" t="s">
        <v>21</v>
      </c>
      <c r="M16" s="213" t="s">
        <v>15</v>
      </c>
      <c r="N16" s="1263"/>
      <c r="O16" s="1264"/>
      <c r="P16" s="1265"/>
      <c r="Q16" s="1263"/>
      <c r="R16" s="1275"/>
      <c r="S16" s="1265"/>
      <c r="T16" s="1263"/>
      <c r="U16" s="1264"/>
      <c r="V16" s="1276"/>
    </row>
    <row r="17" spans="1:22" ht="41.25" customHeight="1">
      <c r="A17" s="214"/>
      <c r="B17" s="215" t="s">
        <v>16</v>
      </c>
      <c r="C17" s="35"/>
      <c r="D17" s="36"/>
      <c r="E17" s="37"/>
      <c r="F17" s="35"/>
      <c r="G17" s="38"/>
      <c r="H17" s="37"/>
      <c r="I17" s="35"/>
      <c r="J17" s="36"/>
      <c r="K17" s="37"/>
      <c r="L17" s="214"/>
      <c r="M17" s="215" t="s">
        <v>16</v>
      </c>
      <c r="N17" s="1267"/>
      <c r="O17" s="1268"/>
      <c r="P17" s="1269"/>
      <c r="Q17" s="1267"/>
      <c r="R17" s="1270"/>
      <c r="S17" s="1269"/>
      <c r="T17" s="1267"/>
      <c r="U17" s="1268"/>
      <c r="V17" s="1269"/>
    </row>
    <row r="18" spans="1:22" ht="41.25" customHeight="1">
      <c r="A18" s="216"/>
      <c r="B18" s="217" t="s">
        <v>17</v>
      </c>
      <c r="C18" s="39"/>
      <c r="D18" s="40"/>
      <c r="E18" s="41"/>
      <c r="F18" s="39"/>
      <c r="G18" s="42"/>
      <c r="H18" s="41"/>
      <c r="I18" s="39"/>
      <c r="J18" s="40"/>
      <c r="K18" s="41"/>
      <c r="L18" s="216"/>
      <c r="M18" s="217" t="s">
        <v>17</v>
      </c>
      <c r="N18" s="1271"/>
      <c r="O18" s="1272"/>
      <c r="P18" s="1273"/>
      <c r="Q18" s="1271"/>
      <c r="R18" s="1274"/>
      <c r="S18" s="1273"/>
      <c r="T18" s="1271"/>
      <c r="U18" s="1272"/>
      <c r="V18" s="1273"/>
    </row>
    <row r="19" spans="1:22" ht="41.25" customHeight="1">
      <c r="A19" s="212" t="s">
        <v>22</v>
      </c>
      <c r="B19" s="213" t="s">
        <v>15</v>
      </c>
      <c r="C19" s="31"/>
      <c r="D19" s="32"/>
      <c r="E19" s="33"/>
      <c r="F19" s="31"/>
      <c r="G19" s="43"/>
      <c r="H19" s="33"/>
      <c r="I19" s="31"/>
      <c r="J19" s="32"/>
      <c r="K19" s="44"/>
      <c r="L19" s="212" t="s">
        <v>22</v>
      </c>
      <c r="M19" s="213" t="s">
        <v>15</v>
      </c>
      <c r="N19" s="1263"/>
      <c r="O19" s="1264"/>
      <c r="P19" s="1265"/>
      <c r="Q19" s="1263"/>
      <c r="R19" s="1275"/>
      <c r="S19" s="1265"/>
      <c r="T19" s="1263"/>
      <c r="U19" s="1264"/>
      <c r="V19" s="1276"/>
    </row>
    <row r="20" spans="1:22" ht="41.25" customHeight="1">
      <c r="A20" s="214"/>
      <c r="B20" s="215" t="s">
        <v>16</v>
      </c>
      <c r="C20" s="35"/>
      <c r="D20" s="36"/>
      <c r="E20" s="37"/>
      <c r="F20" s="35"/>
      <c r="G20" s="38"/>
      <c r="H20" s="37"/>
      <c r="I20" s="35"/>
      <c r="J20" s="36"/>
      <c r="K20" s="37"/>
      <c r="L20" s="214"/>
      <c r="M20" s="215" t="s">
        <v>16</v>
      </c>
      <c r="N20" s="1267"/>
      <c r="O20" s="1268"/>
      <c r="P20" s="1269"/>
      <c r="Q20" s="1267"/>
      <c r="R20" s="1270"/>
      <c r="S20" s="1269"/>
      <c r="T20" s="1267"/>
      <c r="U20" s="1268"/>
      <c r="V20" s="1269"/>
    </row>
    <row r="21" spans="1:22" ht="41.25" customHeight="1">
      <c r="A21" s="216"/>
      <c r="B21" s="217" t="s">
        <v>17</v>
      </c>
      <c r="C21" s="39"/>
      <c r="D21" s="40"/>
      <c r="E21" s="41"/>
      <c r="F21" s="39"/>
      <c r="G21" s="42"/>
      <c r="H21" s="41"/>
      <c r="I21" s="39"/>
      <c r="J21" s="40"/>
      <c r="K21" s="41"/>
      <c r="L21" s="216"/>
      <c r="M21" s="217" t="s">
        <v>17</v>
      </c>
      <c r="N21" s="1271"/>
      <c r="O21" s="1272"/>
      <c r="P21" s="1273"/>
      <c r="Q21" s="1271"/>
      <c r="R21" s="1274"/>
      <c r="S21" s="1273"/>
      <c r="T21" s="1271"/>
      <c r="U21" s="1272"/>
      <c r="V21" s="1273"/>
    </row>
    <row r="22" spans="1:22" ht="41.25" customHeight="1">
      <c r="A22" s="218" t="s">
        <v>23</v>
      </c>
      <c r="B22" s="219" t="s">
        <v>27</v>
      </c>
      <c r="C22" s="27"/>
      <c r="D22" s="28"/>
      <c r="E22" s="29"/>
      <c r="F22" s="27"/>
      <c r="G22" s="34"/>
      <c r="H22" s="29"/>
      <c r="I22" s="27"/>
      <c r="J22" s="28"/>
      <c r="K22" s="33"/>
      <c r="L22" s="218" t="s">
        <v>23</v>
      </c>
      <c r="M22" s="219" t="s">
        <v>29</v>
      </c>
      <c r="N22" s="1259"/>
      <c r="O22" s="1260"/>
      <c r="P22" s="1261"/>
      <c r="Q22" s="1259"/>
      <c r="R22" s="1277"/>
      <c r="S22" s="1261"/>
      <c r="T22" s="1259"/>
      <c r="U22" s="1260"/>
      <c r="V22" s="1265"/>
    </row>
    <row r="23" spans="1:22" ht="41.25" customHeight="1">
      <c r="A23" s="429" t="s">
        <v>24</v>
      </c>
      <c r="B23" s="430"/>
      <c r="C23" s="27"/>
      <c r="D23" s="28"/>
      <c r="E23" s="29"/>
      <c r="F23" s="45"/>
      <c r="G23" s="30"/>
      <c r="H23" s="29"/>
      <c r="I23" s="45"/>
      <c r="J23" s="46"/>
      <c r="K23" s="29"/>
      <c r="L23" s="429" t="s">
        <v>24</v>
      </c>
      <c r="M23" s="430"/>
      <c r="N23" s="1259"/>
      <c r="O23" s="1260"/>
      <c r="P23" s="1261"/>
      <c r="Q23" s="1278"/>
      <c r="R23" s="1262"/>
      <c r="S23" s="1261"/>
      <c r="T23" s="1278"/>
      <c r="U23" s="1279"/>
      <c r="V23" s="1261"/>
    </row>
    <row r="24" spans="1:22" ht="41.25" customHeight="1" thickBot="1">
      <c r="A24" s="431" t="s">
        <v>25</v>
      </c>
      <c r="B24" s="432"/>
      <c r="C24" s="27"/>
      <c r="D24" s="47"/>
      <c r="E24" s="48"/>
      <c r="F24" s="49"/>
      <c r="G24" s="50"/>
      <c r="H24" s="48"/>
      <c r="I24" s="49"/>
      <c r="J24" s="47"/>
      <c r="K24" s="48"/>
      <c r="L24" s="431" t="s">
        <v>25</v>
      </c>
      <c r="M24" s="432"/>
      <c r="N24" s="1259">
        <v>1</v>
      </c>
      <c r="O24" s="1280">
        <v>3</v>
      </c>
      <c r="P24" s="1281">
        <v>2</v>
      </c>
      <c r="Q24" s="1282">
        <v>1</v>
      </c>
      <c r="R24" s="1283">
        <v>3</v>
      </c>
      <c r="S24" s="1281">
        <v>2</v>
      </c>
      <c r="T24" s="1282">
        <v>6</v>
      </c>
      <c r="U24" s="1280"/>
      <c r="V24" s="1281"/>
    </row>
    <row r="25" spans="1:22" s="19" customFormat="1" ht="35.25" customHeight="1" thickTop="1">
      <c r="A25" s="1227" t="s">
        <v>26</v>
      </c>
      <c r="B25" s="1228"/>
      <c r="C25" s="1229">
        <f t="shared" ref="C25:K25" si="0">SUM(C9:C24)</f>
        <v>0</v>
      </c>
      <c r="D25" s="1230">
        <f t="shared" si="0"/>
        <v>0</v>
      </c>
      <c r="E25" s="1231">
        <f t="shared" si="0"/>
        <v>0</v>
      </c>
      <c r="F25" s="1229">
        <f t="shared" si="0"/>
        <v>0</v>
      </c>
      <c r="G25" s="1232">
        <f t="shared" si="0"/>
        <v>0</v>
      </c>
      <c r="H25" s="1231">
        <f t="shared" si="0"/>
        <v>0</v>
      </c>
      <c r="I25" s="1229">
        <f t="shared" si="0"/>
        <v>0</v>
      </c>
      <c r="J25" s="1232">
        <f t="shared" si="0"/>
        <v>0</v>
      </c>
      <c r="K25" s="1231">
        <f t="shared" si="0"/>
        <v>0</v>
      </c>
      <c r="L25" s="1227" t="s">
        <v>26</v>
      </c>
      <c r="M25" s="1228"/>
      <c r="N25" s="1229">
        <f>SUM(N9:N24)</f>
        <v>3</v>
      </c>
      <c r="O25" s="1232">
        <f t="shared" ref="O25:V25" si="1">SUM(O9:O24)</f>
        <v>17</v>
      </c>
      <c r="P25" s="1231">
        <f t="shared" si="1"/>
        <v>14</v>
      </c>
      <c r="Q25" s="1229">
        <f t="shared" si="1"/>
        <v>2</v>
      </c>
      <c r="R25" s="1232">
        <f t="shared" si="1"/>
        <v>18</v>
      </c>
      <c r="S25" s="1231">
        <f t="shared" si="1"/>
        <v>14</v>
      </c>
      <c r="T25" s="1229">
        <f t="shared" si="1"/>
        <v>34</v>
      </c>
      <c r="U25" s="1232">
        <f t="shared" si="1"/>
        <v>0</v>
      </c>
      <c r="V25" s="1231">
        <f t="shared" si="1"/>
        <v>0</v>
      </c>
    </row>
    <row r="26" spans="1:22" s="19" customFormat="1" ht="35.25" customHeight="1">
      <c r="A26" s="1233"/>
      <c r="B26" s="1234"/>
      <c r="C26" s="1235" t="s">
        <v>636</v>
      </c>
      <c r="D26" s="1236">
        <f>SUM(D25:E25)</f>
        <v>0</v>
      </c>
      <c r="E26" s="1237"/>
      <c r="F26" s="1235" t="s">
        <v>636</v>
      </c>
      <c r="G26" s="1236">
        <f>SUM(G25:H25)</f>
        <v>0</v>
      </c>
      <c r="H26" s="1237"/>
      <c r="I26" s="1235" t="s">
        <v>636</v>
      </c>
      <c r="J26" s="1236">
        <f>SUM(J25:K25)</f>
        <v>0</v>
      </c>
      <c r="K26" s="1237"/>
      <c r="L26" s="1233"/>
      <c r="M26" s="1234"/>
      <c r="N26" s="1235" t="s">
        <v>636</v>
      </c>
      <c r="O26" s="1236">
        <f>SUM(O25:P25)</f>
        <v>31</v>
      </c>
      <c r="P26" s="1237"/>
      <c r="Q26" s="1235" t="s">
        <v>636</v>
      </c>
      <c r="R26" s="1236">
        <f>SUM(R25:S25)</f>
        <v>32</v>
      </c>
      <c r="S26" s="1237"/>
      <c r="T26" s="1235" t="s">
        <v>636</v>
      </c>
      <c r="U26" s="1236">
        <f>SUM(U25:V25)</f>
        <v>0</v>
      </c>
      <c r="V26" s="1237"/>
    </row>
    <row r="27" spans="1:22" s="19" customFormat="1" ht="35.25" customHeight="1" thickBot="1">
      <c r="A27" s="1238"/>
      <c r="B27" s="1239"/>
      <c r="C27" s="1240">
        <f>SUM(C25:E25)</f>
        <v>0</v>
      </c>
      <c r="D27" s="1241"/>
      <c r="E27" s="1242"/>
      <c r="F27" s="1240">
        <f>SUM(F25:H25)</f>
        <v>0</v>
      </c>
      <c r="G27" s="1241"/>
      <c r="H27" s="1242"/>
      <c r="I27" s="1240">
        <f>SUM(I25:K25)</f>
        <v>0</v>
      </c>
      <c r="J27" s="1241"/>
      <c r="K27" s="1242"/>
      <c r="L27" s="1238"/>
      <c r="M27" s="1239"/>
      <c r="N27" s="1240">
        <f>SUM(N25:P25)</f>
        <v>34</v>
      </c>
      <c r="O27" s="1241"/>
      <c r="P27" s="1242"/>
      <c r="Q27" s="1240">
        <f>SUM(Q25:S25)</f>
        <v>34</v>
      </c>
      <c r="R27" s="1241"/>
      <c r="S27" s="1242"/>
      <c r="T27" s="1240">
        <f>SUM(T25:V25)</f>
        <v>34</v>
      </c>
      <c r="U27" s="1241"/>
      <c r="V27" s="1242"/>
    </row>
    <row r="28" spans="1:22" s="228" customFormat="1" ht="11.25" customHeight="1" thickBot="1">
      <c r="A28" s="1243"/>
      <c r="B28" s="277"/>
      <c r="C28" s="278"/>
      <c r="D28" s="278"/>
      <c r="E28" s="278"/>
      <c r="F28" s="278"/>
      <c r="G28" s="278"/>
      <c r="H28" s="279"/>
      <c r="I28" s="279"/>
      <c r="J28" s="278"/>
      <c r="K28" s="278"/>
      <c r="L28" s="278"/>
      <c r="M28" s="278"/>
      <c r="N28" s="279"/>
      <c r="O28" s="279"/>
      <c r="P28" s="278"/>
      <c r="Q28" s="278"/>
      <c r="R28" s="279"/>
      <c r="S28" s="279"/>
      <c r="T28" s="278"/>
      <c r="U28" s="278"/>
      <c r="V28" s="278"/>
    </row>
    <row r="29" spans="1:22" s="228" customFormat="1" ht="33" customHeight="1">
      <c r="A29" s="1244" t="s">
        <v>637</v>
      </c>
      <c r="B29" s="739"/>
      <c r="C29" s="1245" t="s">
        <v>489</v>
      </c>
      <c r="D29" s="739"/>
      <c r="E29" s="739"/>
      <c r="F29" s="739"/>
      <c r="G29" s="739"/>
      <c r="H29" s="1246"/>
      <c r="I29" s="1247" t="s">
        <v>638</v>
      </c>
      <c r="J29" s="739"/>
      <c r="K29" s="740"/>
      <c r="L29" s="1244" t="s">
        <v>637</v>
      </c>
      <c r="M29" s="739"/>
      <c r="N29" s="1245" t="s">
        <v>489</v>
      </c>
      <c r="O29" s="739"/>
      <c r="P29" s="739"/>
      <c r="Q29" s="739"/>
      <c r="R29" s="739"/>
      <c r="S29" s="739"/>
      <c r="T29" s="740"/>
      <c r="U29" s="1244" t="s">
        <v>638</v>
      </c>
      <c r="V29" s="740"/>
    </row>
    <row r="30" spans="1:22" s="228" customFormat="1" ht="21.75" customHeight="1">
      <c r="A30" s="1248" t="s">
        <v>639</v>
      </c>
      <c r="B30" s="742"/>
      <c r="C30" s="1249"/>
      <c r="D30" s="741"/>
      <c r="E30" s="741"/>
      <c r="F30" s="741"/>
      <c r="G30" s="741"/>
      <c r="H30" s="1250"/>
      <c r="I30" s="1251" t="s">
        <v>639</v>
      </c>
      <c r="J30" s="742"/>
      <c r="K30" s="743"/>
      <c r="L30" s="1248" t="s">
        <v>493</v>
      </c>
      <c r="M30" s="742"/>
      <c r="N30" s="1249" t="s">
        <v>640</v>
      </c>
      <c r="O30" s="741"/>
      <c r="P30" s="741"/>
      <c r="Q30" s="741"/>
      <c r="R30" s="741"/>
      <c r="S30" s="741"/>
      <c r="T30" s="1252"/>
      <c r="U30" s="1248" t="s">
        <v>642</v>
      </c>
      <c r="V30" s="743"/>
    </row>
    <row r="31" spans="1:22" s="228" customFormat="1" ht="21.75" customHeight="1" thickBot="1">
      <c r="A31" s="1253"/>
      <c r="B31" s="744"/>
      <c r="C31" s="1254"/>
      <c r="D31" s="1255"/>
      <c r="E31" s="1255"/>
      <c r="F31" s="1255"/>
      <c r="G31" s="1255"/>
      <c r="H31" s="1256"/>
      <c r="I31" s="1257"/>
      <c r="J31" s="744"/>
      <c r="K31" s="745"/>
      <c r="L31" s="1253"/>
      <c r="M31" s="744"/>
      <c r="N31" s="1254"/>
      <c r="O31" s="1255"/>
      <c r="P31" s="1255"/>
      <c r="Q31" s="1255"/>
      <c r="R31" s="1255"/>
      <c r="S31" s="1255"/>
      <c r="T31" s="1258"/>
      <c r="U31" s="1253"/>
      <c r="V31" s="745"/>
    </row>
    <row r="32" spans="1:22" ht="27" customHeight="1">
      <c r="A32" s="435" t="s">
        <v>617</v>
      </c>
      <c r="B32" s="435"/>
      <c r="C32" s="435"/>
      <c r="D32" s="435"/>
      <c r="E32" s="435"/>
      <c r="F32" s="435"/>
      <c r="G32" s="435"/>
      <c r="H32" s="435"/>
      <c r="I32" s="421" t="str">
        <f>基本情報!$R$5</f>
        <v>海浜自然の家</v>
      </c>
      <c r="J32" s="421"/>
      <c r="K32" s="421"/>
      <c r="L32" s="435" t="s">
        <v>617</v>
      </c>
      <c r="M32" s="435"/>
      <c r="N32" s="435"/>
      <c r="O32" s="435"/>
      <c r="P32" s="435"/>
      <c r="Q32" s="435"/>
      <c r="R32" s="435"/>
      <c r="S32" s="435"/>
      <c r="T32" s="421" t="str">
        <f>基本情報!$R$5</f>
        <v>海浜自然の家</v>
      </c>
      <c r="U32" s="421"/>
      <c r="V32" s="421"/>
    </row>
    <row r="33" spans="1:22" ht="33.75" customHeight="1" thickBot="1">
      <c r="A33" s="436"/>
      <c r="B33" s="436"/>
      <c r="C33" s="436"/>
      <c r="D33" s="436"/>
      <c r="E33" s="436"/>
      <c r="F33" s="436"/>
      <c r="G33" s="436"/>
      <c r="H33" s="436"/>
      <c r="I33" s="422"/>
      <c r="J33" s="422"/>
      <c r="K33" s="422"/>
      <c r="L33" s="436"/>
      <c r="M33" s="436"/>
      <c r="N33" s="436"/>
      <c r="O33" s="436"/>
      <c r="P33" s="436"/>
      <c r="Q33" s="436"/>
      <c r="R33" s="436"/>
      <c r="S33" s="436"/>
      <c r="T33" s="422"/>
      <c r="U33" s="422"/>
      <c r="V33" s="422"/>
    </row>
    <row r="34" spans="1:22" ht="24" customHeight="1">
      <c r="A34" s="418" t="s">
        <v>2</v>
      </c>
      <c r="B34" s="419"/>
      <c r="C34" s="419"/>
      <c r="D34" s="420"/>
      <c r="E34" s="418" t="s">
        <v>3</v>
      </c>
      <c r="F34" s="419"/>
      <c r="G34" s="419"/>
      <c r="H34" s="419"/>
      <c r="I34" s="419"/>
      <c r="J34" s="419"/>
      <c r="K34" s="420"/>
      <c r="L34" s="418" t="s">
        <v>2</v>
      </c>
      <c r="M34" s="419"/>
      <c r="N34" s="419"/>
      <c r="O34" s="420"/>
      <c r="P34" s="418" t="s">
        <v>3</v>
      </c>
      <c r="Q34" s="419"/>
      <c r="R34" s="419"/>
      <c r="S34" s="419"/>
      <c r="T34" s="419"/>
      <c r="U34" s="419"/>
      <c r="V34" s="420"/>
    </row>
    <row r="35" spans="1:22" ht="41.25" customHeight="1" thickBot="1">
      <c r="A35" s="423">
        <f>基本情報!$F$5</f>
        <v>0</v>
      </c>
      <c r="B35" s="424"/>
      <c r="C35" s="424"/>
      <c r="D35" s="425"/>
      <c r="E35" s="443">
        <f>基本情報!$F$6</f>
        <v>0</v>
      </c>
      <c r="F35" s="444"/>
      <c r="G35" s="444"/>
      <c r="H35" s="26" t="str">
        <f>IF(I35=0,"","～")</f>
        <v/>
      </c>
      <c r="I35" s="444">
        <f>基本情報!$Q$6</f>
        <v>0</v>
      </c>
      <c r="J35" s="444"/>
      <c r="K35" s="445"/>
      <c r="L35" s="423" t="s">
        <v>28</v>
      </c>
      <c r="M35" s="424"/>
      <c r="N35" s="424"/>
      <c r="O35" s="425"/>
      <c r="P35" s="426" t="s">
        <v>185</v>
      </c>
      <c r="Q35" s="427"/>
      <c r="R35" s="427"/>
      <c r="S35" s="427"/>
      <c r="T35" s="427"/>
      <c r="U35" s="427"/>
      <c r="V35" s="428"/>
    </row>
    <row r="36" spans="1:22" ht="31.5" customHeight="1" thickBot="1"/>
    <row r="37" spans="1:22" ht="27" customHeight="1">
      <c r="A37" s="437"/>
      <c r="B37" s="438"/>
      <c r="C37" s="207" t="s">
        <v>340</v>
      </c>
      <c r="D37" s="441" t="str">
        <f>②活動プログラム!$C$66</f>
        <v/>
      </c>
      <c r="E37" s="442"/>
      <c r="F37" s="207" t="s">
        <v>341</v>
      </c>
      <c r="G37" s="441" t="str">
        <f>②活動プログラム!$L$66</f>
        <v/>
      </c>
      <c r="H37" s="442"/>
      <c r="I37" s="207" t="s">
        <v>342</v>
      </c>
      <c r="J37" s="441" t="str">
        <f>②活動プログラム!$C$91</f>
        <v/>
      </c>
      <c r="K37" s="442"/>
      <c r="L37" s="437"/>
      <c r="M37" s="438"/>
      <c r="N37" s="207" t="s">
        <v>4</v>
      </c>
      <c r="O37" s="441">
        <v>45455</v>
      </c>
      <c r="P37" s="442"/>
      <c r="Q37" s="207" t="s">
        <v>5</v>
      </c>
      <c r="R37" s="441">
        <v>45456</v>
      </c>
      <c r="S37" s="442"/>
      <c r="T37" s="207" t="s">
        <v>6</v>
      </c>
      <c r="U37" s="441">
        <v>45457</v>
      </c>
      <c r="V37" s="442"/>
    </row>
    <row r="38" spans="1:22" ht="30" customHeight="1">
      <c r="A38" s="433" t="s">
        <v>7</v>
      </c>
      <c r="B38" s="434"/>
      <c r="C38" s="296" t="s">
        <v>596</v>
      </c>
      <c r="D38" s="446" t="s">
        <v>8</v>
      </c>
      <c r="E38" s="447"/>
      <c r="F38" s="296" t="s">
        <v>597</v>
      </c>
      <c r="G38" s="446" t="s">
        <v>8</v>
      </c>
      <c r="H38" s="447"/>
      <c r="I38" s="296" t="s">
        <v>598</v>
      </c>
      <c r="J38" s="446" t="s">
        <v>8</v>
      </c>
      <c r="K38" s="447"/>
      <c r="L38" s="433" t="s">
        <v>7</v>
      </c>
      <c r="M38" s="434"/>
      <c r="N38" s="296" t="s">
        <v>596</v>
      </c>
      <c r="O38" s="446" t="s">
        <v>8</v>
      </c>
      <c r="P38" s="447"/>
      <c r="Q38" s="296" t="s">
        <v>597</v>
      </c>
      <c r="R38" s="446" t="s">
        <v>8</v>
      </c>
      <c r="S38" s="447"/>
      <c r="T38" s="296" t="s">
        <v>598</v>
      </c>
      <c r="U38" s="446" t="s">
        <v>8</v>
      </c>
      <c r="V38" s="447"/>
    </row>
    <row r="39" spans="1:22" ht="30" customHeight="1">
      <c r="A39" s="433" t="s">
        <v>9</v>
      </c>
      <c r="B39" s="434"/>
      <c r="C39" s="208" t="s">
        <v>10</v>
      </c>
      <c r="D39" s="209" t="s">
        <v>11</v>
      </c>
      <c r="E39" s="210" t="s">
        <v>12</v>
      </c>
      <c r="F39" s="208" t="s">
        <v>10</v>
      </c>
      <c r="G39" s="209" t="s">
        <v>11</v>
      </c>
      <c r="H39" s="210" t="s">
        <v>12</v>
      </c>
      <c r="I39" s="208" t="s">
        <v>10</v>
      </c>
      <c r="J39" s="209" t="s">
        <v>11</v>
      </c>
      <c r="K39" s="211" t="s">
        <v>12</v>
      </c>
      <c r="L39" s="433" t="s">
        <v>9</v>
      </c>
      <c r="M39" s="434"/>
      <c r="N39" s="208" t="s">
        <v>10</v>
      </c>
      <c r="O39" s="209" t="s">
        <v>11</v>
      </c>
      <c r="P39" s="210" t="s">
        <v>12</v>
      </c>
      <c r="Q39" s="208" t="s">
        <v>10</v>
      </c>
      <c r="R39" s="209" t="s">
        <v>11</v>
      </c>
      <c r="S39" s="210" t="s">
        <v>12</v>
      </c>
      <c r="T39" s="208" t="s">
        <v>10</v>
      </c>
      <c r="U39" s="209" t="s">
        <v>11</v>
      </c>
      <c r="V39" s="211" t="s">
        <v>12</v>
      </c>
    </row>
    <row r="40" spans="1:22" ht="41.25" customHeight="1">
      <c r="A40" s="429" t="s">
        <v>13</v>
      </c>
      <c r="B40" s="430"/>
      <c r="C40" s="27"/>
      <c r="D40" s="28"/>
      <c r="E40" s="29"/>
      <c r="F40" s="27"/>
      <c r="G40" s="30"/>
      <c r="H40" s="29"/>
      <c r="I40" s="27"/>
      <c r="J40" s="28"/>
      <c r="K40" s="29"/>
      <c r="L40" s="429" t="s">
        <v>13</v>
      </c>
      <c r="M40" s="430"/>
      <c r="N40" s="1259"/>
      <c r="O40" s="1260"/>
      <c r="P40" s="1261"/>
      <c r="Q40" s="1259"/>
      <c r="R40" s="1262"/>
      <c r="S40" s="1261"/>
      <c r="T40" s="1259"/>
      <c r="U40" s="1260"/>
      <c r="V40" s="1261"/>
    </row>
    <row r="41" spans="1:22" ht="41.25" customHeight="1">
      <c r="A41" s="212" t="s">
        <v>14</v>
      </c>
      <c r="B41" s="213" t="s">
        <v>15</v>
      </c>
      <c r="C41" s="31"/>
      <c r="D41" s="32"/>
      <c r="E41" s="33"/>
      <c r="F41" s="31"/>
      <c r="G41" s="34"/>
      <c r="H41" s="33"/>
      <c r="I41" s="31"/>
      <c r="J41" s="32"/>
      <c r="K41" s="33"/>
      <c r="L41" s="212" t="s">
        <v>14</v>
      </c>
      <c r="M41" s="213" t="s">
        <v>15</v>
      </c>
      <c r="N41" s="1263"/>
      <c r="O41" s="1264"/>
      <c r="P41" s="1265"/>
      <c r="Q41" s="1263"/>
      <c r="R41" s="1266"/>
      <c r="S41" s="1265"/>
      <c r="T41" s="1263"/>
      <c r="U41" s="1264"/>
      <c r="V41" s="1265"/>
    </row>
    <row r="42" spans="1:22" ht="41.25" customHeight="1">
      <c r="A42" s="214"/>
      <c r="B42" s="215" t="s">
        <v>16</v>
      </c>
      <c r="C42" s="35"/>
      <c r="D42" s="36"/>
      <c r="E42" s="37"/>
      <c r="F42" s="35"/>
      <c r="G42" s="38"/>
      <c r="H42" s="37"/>
      <c r="I42" s="35"/>
      <c r="J42" s="36"/>
      <c r="K42" s="37"/>
      <c r="L42" s="214"/>
      <c r="M42" s="215" t="s">
        <v>16</v>
      </c>
      <c r="N42" s="1267"/>
      <c r="O42" s="1268"/>
      <c r="P42" s="1269"/>
      <c r="Q42" s="1267"/>
      <c r="R42" s="1270"/>
      <c r="S42" s="1269"/>
      <c r="T42" s="1267"/>
      <c r="U42" s="1268"/>
      <c r="V42" s="1269"/>
    </row>
    <row r="43" spans="1:22" ht="41.25" customHeight="1">
      <c r="A43" s="214"/>
      <c r="B43" s="215" t="s">
        <v>17</v>
      </c>
      <c r="C43" s="35"/>
      <c r="D43" s="36"/>
      <c r="E43" s="37"/>
      <c r="F43" s="35"/>
      <c r="G43" s="38"/>
      <c r="H43" s="37"/>
      <c r="I43" s="35"/>
      <c r="J43" s="36"/>
      <c r="K43" s="37"/>
      <c r="L43" s="214"/>
      <c r="M43" s="215" t="s">
        <v>17</v>
      </c>
      <c r="N43" s="1267"/>
      <c r="O43" s="1268"/>
      <c r="P43" s="1269"/>
      <c r="Q43" s="1267"/>
      <c r="R43" s="1270"/>
      <c r="S43" s="1269"/>
      <c r="T43" s="1267"/>
      <c r="U43" s="1268"/>
      <c r="V43" s="1269"/>
    </row>
    <row r="44" spans="1:22" ht="41.25" customHeight="1">
      <c r="A44" s="214"/>
      <c r="B44" s="215" t="s">
        <v>18</v>
      </c>
      <c r="C44" s="35"/>
      <c r="D44" s="36"/>
      <c r="E44" s="37"/>
      <c r="F44" s="35"/>
      <c r="G44" s="38"/>
      <c r="H44" s="37"/>
      <c r="I44" s="35"/>
      <c r="J44" s="36"/>
      <c r="K44" s="37"/>
      <c r="L44" s="214"/>
      <c r="M44" s="215" t="s">
        <v>18</v>
      </c>
      <c r="N44" s="1267">
        <v>2</v>
      </c>
      <c r="O44" s="1268">
        <v>3</v>
      </c>
      <c r="P44" s="1269">
        <v>6</v>
      </c>
      <c r="Q44" s="1267">
        <v>1</v>
      </c>
      <c r="R44" s="1270">
        <v>4</v>
      </c>
      <c r="S44" s="1269">
        <v>6</v>
      </c>
      <c r="T44" s="1267">
        <v>11</v>
      </c>
      <c r="U44" s="1268"/>
      <c r="V44" s="1269"/>
    </row>
    <row r="45" spans="1:22" ht="41.25" customHeight="1">
      <c r="A45" s="214"/>
      <c r="B45" s="215" t="s">
        <v>19</v>
      </c>
      <c r="C45" s="35"/>
      <c r="D45" s="36"/>
      <c r="E45" s="37"/>
      <c r="F45" s="35"/>
      <c r="G45" s="38"/>
      <c r="H45" s="37"/>
      <c r="I45" s="35"/>
      <c r="J45" s="36"/>
      <c r="K45" s="37"/>
      <c r="L45" s="214"/>
      <c r="M45" s="215" t="s">
        <v>19</v>
      </c>
      <c r="N45" s="1267"/>
      <c r="O45" s="1268">
        <v>11</v>
      </c>
      <c r="P45" s="1269">
        <v>6</v>
      </c>
      <c r="Q45" s="1267"/>
      <c r="R45" s="1270">
        <v>11</v>
      </c>
      <c r="S45" s="1269">
        <v>6</v>
      </c>
      <c r="T45" s="1267">
        <v>17</v>
      </c>
      <c r="U45" s="1268"/>
      <c r="V45" s="1269"/>
    </row>
    <row r="46" spans="1:22" ht="41.25" customHeight="1">
      <c r="A46" s="216"/>
      <c r="B46" s="217" t="s">
        <v>20</v>
      </c>
      <c r="C46" s="39"/>
      <c r="D46" s="40"/>
      <c r="E46" s="41"/>
      <c r="F46" s="39"/>
      <c r="G46" s="42"/>
      <c r="H46" s="41"/>
      <c r="I46" s="39"/>
      <c r="J46" s="40"/>
      <c r="K46" s="41"/>
      <c r="L46" s="216"/>
      <c r="M46" s="217" t="s">
        <v>20</v>
      </c>
      <c r="N46" s="1271"/>
      <c r="O46" s="1272"/>
      <c r="P46" s="1273"/>
      <c r="Q46" s="1271"/>
      <c r="R46" s="1274"/>
      <c r="S46" s="1273"/>
      <c r="T46" s="1271"/>
      <c r="U46" s="1272"/>
      <c r="V46" s="1273"/>
    </row>
    <row r="47" spans="1:22" ht="41.25" customHeight="1">
      <c r="A47" s="212" t="s">
        <v>21</v>
      </c>
      <c r="B47" s="213" t="s">
        <v>15</v>
      </c>
      <c r="C47" s="31"/>
      <c r="D47" s="32"/>
      <c r="E47" s="33"/>
      <c r="F47" s="31"/>
      <c r="G47" s="43"/>
      <c r="H47" s="33"/>
      <c r="I47" s="31"/>
      <c r="J47" s="32"/>
      <c r="K47" s="44"/>
      <c r="L47" s="212" t="s">
        <v>21</v>
      </c>
      <c r="M47" s="213" t="s">
        <v>15</v>
      </c>
      <c r="N47" s="1263"/>
      <c r="O47" s="1264"/>
      <c r="P47" s="1265"/>
      <c r="Q47" s="1263"/>
      <c r="R47" s="1275"/>
      <c r="S47" s="1265"/>
      <c r="T47" s="1263"/>
      <c r="U47" s="1264"/>
      <c r="V47" s="1276"/>
    </row>
    <row r="48" spans="1:22" ht="41.25" customHeight="1">
      <c r="A48" s="214"/>
      <c r="B48" s="215" t="s">
        <v>16</v>
      </c>
      <c r="C48" s="35"/>
      <c r="D48" s="36"/>
      <c r="E48" s="37"/>
      <c r="F48" s="35"/>
      <c r="G48" s="38"/>
      <c r="H48" s="37"/>
      <c r="I48" s="35"/>
      <c r="J48" s="36"/>
      <c r="K48" s="37"/>
      <c r="L48" s="214"/>
      <c r="M48" s="215" t="s">
        <v>16</v>
      </c>
      <c r="N48" s="1267"/>
      <c r="O48" s="1268"/>
      <c r="P48" s="1269"/>
      <c r="Q48" s="1267"/>
      <c r="R48" s="1270"/>
      <c r="S48" s="1269"/>
      <c r="T48" s="1267"/>
      <c r="U48" s="1268"/>
      <c r="V48" s="1269"/>
    </row>
    <row r="49" spans="1:22" ht="41.25" customHeight="1">
      <c r="A49" s="216"/>
      <c r="B49" s="217" t="s">
        <v>17</v>
      </c>
      <c r="C49" s="39"/>
      <c r="D49" s="40"/>
      <c r="E49" s="41"/>
      <c r="F49" s="39"/>
      <c r="G49" s="42"/>
      <c r="H49" s="41"/>
      <c r="I49" s="39"/>
      <c r="J49" s="40"/>
      <c r="K49" s="41"/>
      <c r="L49" s="216"/>
      <c r="M49" s="217" t="s">
        <v>17</v>
      </c>
      <c r="N49" s="1271"/>
      <c r="O49" s="1272"/>
      <c r="P49" s="1273"/>
      <c r="Q49" s="1271"/>
      <c r="R49" s="1274"/>
      <c r="S49" s="1273"/>
      <c r="T49" s="1271"/>
      <c r="U49" s="1272"/>
      <c r="V49" s="1273"/>
    </row>
    <row r="50" spans="1:22" ht="41.25" customHeight="1">
      <c r="A50" s="212" t="s">
        <v>22</v>
      </c>
      <c r="B50" s="213" t="s">
        <v>15</v>
      </c>
      <c r="C50" s="31"/>
      <c r="D50" s="32"/>
      <c r="E50" s="33"/>
      <c r="F50" s="31"/>
      <c r="G50" s="43"/>
      <c r="H50" s="33"/>
      <c r="I50" s="31"/>
      <c r="J50" s="32"/>
      <c r="K50" s="44"/>
      <c r="L50" s="212" t="s">
        <v>22</v>
      </c>
      <c r="M50" s="213" t="s">
        <v>15</v>
      </c>
      <c r="N50" s="1263"/>
      <c r="O50" s="1264"/>
      <c r="P50" s="1265"/>
      <c r="Q50" s="1263"/>
      <c r="R50" s="1275"/>
      <c r="S50" s="1265"/>
      <c r="T50" s="1263"/>
      <c r="U50" s="1264"/>
      <c r="V50" s="1276"/>
    </row>
    <row r="51" spans="1:22" ht="41.25" customHeight="1">
      <c r="A51" s="214"/>
      <c r="B51" s="215" t="s">
        <v>16</v>
      </c>
      <c r="C51" s="35"/>
      <c r="D51" s="36"/>
      <c r="E51" s="37"/>
      <c r="F51" s="35"/>
      <c r="G51" s="38"/>
      <c r="H51" s="37"/>
      <c r="I51" s="35"/>
      <c r="J51" s="36"/>
      <c r="K51" s="37"/>
      <c r="L51" s="214"/>
      <c r="M51" s="215" t="s">
        <v>16</v>
      </c>
      <c r="N51" s="1267"/>
      <c r="O51" s="1268"/>
      <c r="P51" s="1269"/>
      <c r="Q51" s="1267"/>
      <c r="R51" s="1270"/>
      <c r="S51" s="1269"/>
      <c r="T51" s="1267"/>
      <c r="U51" s="1268"/>
      <c r="V51" s="1269"/>
    </row>
    <row r="52" spans="1:22" ht="41.25" customHeight="1">
      <c r="A52" s="216"/>
      <c r="B52" s="217" t="s">
        <v>17</v>
      </c>
      <c r="C52" s="39"/>
      <c r="D52" s="40"/>
      <c r="E52" s="41"/>
      <c r="F52" s="39"/>
      <c r="G52" s="42"/>
      <c r="H52" s="41"/>
      <c r="I52" s="39"/>
      <c r="J52" s="40"/>
      <c r="K52" s="41"/>
      <c r="L52" s="216"/>
      <c r="M52" s="217" t="s">
        <v>17</v>
      </c>
      <c r="N52" s="1271"/>
      <c r="O52" s="1272"/>
      <c r="P52" s="1273"/>
      <c r="Q52" s="1271"/>
      <c r="R52" s="1274"/>
      <c r="S52" s="1273"/>
      <c r="T52" s="1271"/>
      <c r="U52" s="1272"/>
      <c r="V52" s="1273"/>
    </row>
    <row r="53" spans="1:22" ht="41.25" customHeight="1">
      <c r="A53" s="218" t="s">
        <v>23</v>
      </c>
      <c r="B53" s="219" t="s">
        <v>27</v>
      </c>
      <c r="C53" s="27"/>
      <c r="D53" s="28"/>
      <c r="E53" s="29"/>
      <c r="F53" s="27"/>
      <c r="G53" s="34"/>
      <c r="H53" s="29"/>
      <c r="I53" s="27"/>
      <c r="J53" s="28"/>
      <c r="K53" s="33"/>
      <c r="L53" s="218" t="s">
        <v>23</v>
      </c>
      <c r="M53" s="219" t="s">
        <v>27</v>
      </c>
      <c r="N53" s="1259"/>
      <c r="O53" s="1260"/>
      <c r="P53" s="1261"/>
      <c r="Q53" s="1259"/>
      <c r="R53" s="1277"/>
      <c r="S53" s="1261"/>
      <c r="T53" s="1259"/>
      <c r="U53" s="1260"/>
      <c r="V53" s="1265"/>
    </row>
    <row r="54" spans="1:22" ht="41.25" customHeight="1">
      <c r="A54" s="429" t="s">
        <v>24</v>
      </c>
      <c r="B54" s="430"/>
      <c r="C54" s="27"/>
      <c r="D54" s="28"/>
      <c r="E54" s="29"/>
      <c r="F54" s="45"/>
      <c r="G54" s="30"/>
      <c r="H54" s="29"/>
      <c r="I54" s="45"/>
      <c r="J54" s="46"/>
      <c r="K54" s="29"/>
      <c r="L54" s="429" t="s">
        <v>24</v>
      </c>
      <c r="M54" s="430"/>
      <c r="N54" s="1259"/>
      <c r="O54" s="1260"/>
      <c r="P54" s="1261"/>
      <c r="Q54" s="1278"/>
      <c r="R54" s="1262"/>
      <c r="S54" s="1261"/>
      <c r="T54" s="1278"/>
      <c r="U54" s="1279"/>
      <c r="V54" s="1261"/>
    </row>
    <row r="55" spans="1:22" ht="41.25" customHeight="1" thickBot="1">
      <c r="A55" s="431" t="s">
        <v>25</v>
      </c>
      <c r="B55" s="432"/>
      <c r="C55" s="27"/>
      <c r="D55" s="47"/>
      <c r="E55" s="48"/>
      <c r="F55" s="49"/>
      <c r="G55" s="50"/>
      <c r="H55" s="48"/>
      <c r="I55" s="49"/>
      <c r="J55" s="47"/>
      <c r="K55" s="48"/>
      <c r="L55" s="431" t="s">
        <v>25</v>
      </c>
      <c r="M55" s="432"/>
      <c r="N55" s="1259">
        <v>1</v>
      </c>
      <c r="O55" s="1280">
        <v>3</v>
      </c>
      <c r="P55" s="1281">
        <v>2</v>
      </c>
      <c r="Q55" s="1282">
        <v>1</v>
      </c>
      <c r="R55" s="1283">
        <v>3</v>
      </c>
      <c r="S55" s="1281">
        <v>2</v>
      </c>
      <c r="T55" s="1282">
        <v>6</v>
      </c>
      <c r="U55" s="1280"/>
      <c r="V55" s="1281"/>
    </row>
    <row r="56" spans="1:22" s="19" customFormat="1" ht="35.25" customHeight="1" thickTop="1">
      <c r="A56" s="1227" t="s">
        <v>26</v>
      </c>
      <c r="B56" s="1228"/>
      <c r="C56" s="1229">
        <f t="shared" ref="C56:K56" si="2">SUM(C40:C55)</f>
        <v>0</v>
      </c>
      <c r="D56" s="1230">
        <f t="shared" si="2"/>
        <v>0</v>
      </c>
      <c r="E56" s="1231">
        <f t="shared" si="2"/>
        <v>0</v>
      </c>
      <c r="F56" s="1229">
        <f t="shared" si="2"/>
        <v>0</v>
      </c>
      <c r="G56" s="1232">
        <f t="shared" si="2"/>
        <v>0</v>
      </c>
      <c r="H56" s="1231">
        <f t="shared" si="2"/>
        <v>0</v>
      </c>
      <c r="I56" s="1229">
        <f t="shared" si="2"/>
        <v>0</v>
      </c>
      <c r="J56" s="1232">
        <f t="shared" si="2"/>
        <v>0</v>
      </c>
      <c r="K56" s="1231">
        <f t="shared" si="2"/>
        <v>0</v>
      </c>
      <c r="L56" s="1227" t="s">
        <v>26</v>
      </c>
      <c r="M56" s="1228"/>
      <c r="N56" s="1229">
        <f>SUM(N40:N55)</f>
        <v>3</v>
      </c>
      <c r="O56" s="1232">
        <f t="shared" ref="O56:V56" si="3">SUM(O40:O55)</f>
        <v>17</v>
      </c>
      <c r="P56" s="1231">
        <f t="shared" si="3"/>
        <v>14</v>
      </c>
      <c r="Q56" s="1229">
        <f t="shared" si="3"/>
        <v>2</v>
      </c>
      <c r="R56" s="1232">
        <f t="shared" si="3"/>
        <v>18</v>
      </c>
      <c r="S56" s="1231">
        <f t="shared" si="3"/>
        <v>14</v>
      </c>
      <c r="T56" s="1229">
        <f t="shared" si="3"/>
        <v>34</v>
      </c>
      <c r="U56" s="1232">
        <f t="shared" si="3"/>
        <v>0</v>
      </c>
      <c r="V56" s="1231">
        <f t="shared" si="3"/>
        <v>0</v>
      </c>
    </row>
    <row r="57" spans="1:22" s="19" customFormat="1" ht="35.25" customHeight="1">
      <c r="A57" s="1233"/>
      <c r="B57" s="1234"/>
      <c r="C57" s="1235" t="s">
        <v>636</v>
      </c>
      <c r="D57" s="1236">
        <f>SUM(D56:E56)</f>
        <v>0</v>
      </c>
      <c r="E57" s="1237"/>
      <c r="F57" s="1235" t="s">
        <v>636</v>
      </c>
      <c r="G57" s="1236">
        <f>SUM(G56:H56)</f>
        <v>0</v>
      </c>
      <c r="H57" s="1237"/>
      <c r="I57" s="1235" t="s">
        <v>636</v>
      </c>
      <c r="J57" s="1236">
        <f>SUM(J56:K56)</f>
        <v>0</v>
      </c>
      <c r="K57" s="1237"/>
      <c r="L57" s="1233"/>
      <c r="M57" s="1234"/>
      <c r="N57" s="1235" t="s">
        <v>636</v>
      </c>
      <c r="O57" s="1236">
        <f>SUM(O56:P56)</f>
        <v>31</v>
      </c>
      <c r="P57" s="1237"/>
      <c r="Q57" s="1235" t="s">
        <v>636</v>
      </c>
      <c r="R57" s="1236">
        <f>SUM(R56:S56)</f>
        <v>32</v>
      </c>
      <c r="S57" s="1237"/>
      <c r="T57" s="1235" t="s">
        <v>636</v>
      </c>
      <c r="U57" s="1236">
        <f>SUM(U56:V56)</f>
        <v>0</v>
      </c>
      <c r="V57" s="1237"/>
    </row>
    <row r="58" spans="1:22" s="19" customFormat="1" ht="35.25" customHeight="1" thickBot="1">
      <c r="A58" s="1238"/>
      <c r="B58" s="1239"/>
      <c r="C58" s="1240">
        <f>SUM(C56:E56)</f>
        <v>0</v>
      </c>
      <c r="D58" s="1241"/>
      <c r="E58" s="1242"/>
      <c r="F58" s="1240">
        <f>SUM(F56:H56)</f>
        <v>0</v>
      </c>
      <c r="G58" s="1241"/>
      <c r="H58" s="1242"/>
      <c r="I58" s="1240">
        <f>SUM(I56:K56)</f>
        <v>0</v>
      </c>
      <c r="J58" s="1241"/>
      <c r="K58" s="1242"/>
      <c r="L58" s="1238"/>
      <c r="M58" s="1239"/>
      <c r="N58" s="1240">
        <f>SUM(N56:P56)</f>
        <v>34</v>
      </c>
      <c r="O58" s="1241"/>
      <c r="P58" s="1242"/>
      <c r="Q58" s="1240">
        <f>SUM(Q56:S56)</f>
        <v>34</v>
      </c>
      <c r="R58" s="1241"/>
      <c r="S58" s="1242"/>
      <c r="T58" s="1240">
        <f>SUM(T56:V56)</f>
        <v>34</v>
      </c>
      <c r="U58" s="1241"/>
      <c r="V58" s="1242"/>
    </row>
    <row r="59" spans="1:22" s="228" customFormat="1" ht="11.25" customHeight="1" thickBot="1">
      <c r="A59" s="1243"/>
      <c r="B59" s="277"/>
      <c r="C59" s="278"/>
      <c r="D59" s="278"/>
      <c r="E59" s="278"/>
      <c r="F59" s="278"/>
      <c r="G59" s="278"/>
      <c r="H59" s="279"/>
      <c r="I59" s="279"/>
      <c r="J59" s="278"/>
      <c r="K59" s="278"/>
      <c r="L59" s="278"/>
      <c r="M59" s="278"/>
      <c r="N59" s="279"/>
      <c r="O59" s="279"/>
      <c r="P59" s="278"/>
      <c r="Q59" s="278"/>
      <c r="R59" s="279"/>
      <c r="S59" s="279"/>
      <c r="T59" s="278"/>
      <c r="U59" s="278"/>
      <c r="V59" s="278"/>
    </row>
    <row r="60" spans="1:22" s="228" customFormat="1" ht="33" customHeight="1">
      <c r="A60" s="1244"/>
      <c r="B60" s="739"/>
      <c r="C60" s="1245"/>
      <c r="D60" s="739"/>
      <c r="E60" s="739"/>
      <c r="F60" s="739"/>
      <c r="G60" s="739"/>
      <c r="H60" s="739"/>
      <c r="I60" s="740"/>
      <c r="J60" s="1244"/>
      <c r="K60" s="740"/>
      <c r="L60" s="1244"/>
      <c r="M60" s="739"/>
      <c r="N60" s="1245"/>
      <c r="O60" s="739"/>
      <c r="P60" s="739"/>
      <c r="Q60" s="739"/>
      <c r="R60" s="739"/>
      <c r="S60" s="739"/>
      <c r="T60" s="740"/>
      <c r="U60" s="1244"/>
      <c r="V60" s="740"/>
    </row>
    <row r="61" spans="1:22" s="228" customFormat="1" ht="21.75" customHeight="1">
      <c r="A61" s="1248"/>
      <c r="B61" s="742"/>
      <c r="C61" s="1249"/>
      <c r="D61" s="741"/>
      <c r="E61" s="741"/>
      <c r="F61" s="741"/>
      <c r="G61" s="741"/>
      <c r="H61" s="741"/>
      <c r="I61" s="1252"/>
      <c r="J61" s="1248"/>
      <c r="K61" s="743"/>
      <c r="L61" s="1248"/>
      <c r="M61" s="742"/>
      <c r="N61" s="1249"/>
      <c r="O61" s="741"/>
      <c r="P61" s="741"/>
      <c r="Q61" s="741"/>
      <c r="R61" s="741"/>
      <c r="S61" s="741"/>
      <c r="T61" s="1252"/>
      <c r="U61" s="1248"/>
      <c r="V61" s="743"/>
    </row>
    <row r="62" spans="1:22" s="228" customFormat="1" ht="21.75" customHeight="1" thickBot="1">
      <c r="A62" s="1253"/>
      <c r="B62" s="744"/>
      <c r="C62" s="1254"/>
      <c r="D62" s="1255"/>
      <c r="E62" s="1255"/>
      <c r="F62" s="1255"/>
      <c r="G62" s="1255"/>
      <c r="H62" s="1255"/>
      <c r="I62" s="1258"/>
      <c r="J62" s="1253"/>
      <c r="K62" s="745"/>
      <c r="L62" s="1253"/>
      <c r="M62" s="744"/>
      <c r="N62" s="1254"/>
      <c r="O62" s="1255"/>
      <c r="P62" s="1255"/>
      <c r="Q62" s="1255"/>
      <c r="R62" s="1255"/>
      <c r="S62" s="1255"/>
      <c r="T62" s="1258"/>
      <c r="U62" s="1253"/>
      <c r="V62" s="745"/>
    </row>
    <row r="64" spans="1:22" s="19" customFormat="1">
      <c r="A64" s="1284" t="s">
        <v>639</v>
      </c>
      <c r="B64" s="1284"/>
      <c r="C64" s="1284" t="s">
        <v>639</v>
      </c>
    </row>
    <row r="65" spans="1:3" s="19" customFormat="1">
      <c r="A65" s="228" t="s">
        <v>217</v>
      </c>
      <c r="B65" s="1284"/>
      <c r="C65" s="1284" t="s">
        <v>641</v>
      </c>
    </row>
    <row r="66" spans="1:3" s="19" customFormat="1">
      <c r="A66" s="228" t="s">
        <v>493</v>
      </c>
      <c r="B66" s="1284"/>
      <c r="C66" s="1284" t="s">
        <v>642</v>
      </c>
    </row>
    <row r="67" spans="1:3" s="19" customFormat="1">
      <c r="A67" s="1284"/>
      <c r="B67" s="1284"/>
      <c r="C67" s="1284" t="s">
        <v>643</v>
      </c>
    </row>
  </sheetData>
  <sheetProtection sheet="1" objects="1" scenarios="1"/>
  <mergeCells count="126">
    <mergeCell ref="U60:V60"/>
    <mergeCell ref="A61:B62"/>
    <mergeCell ref="C61:I62"/>
    <mergeCell ref="J61:K62"/>
    <mergeCell ref="L61:M62"/>
    <mergeCell ref="N61:T62"/>
    <mergeCell ref="U61:V62"/>
    <mergeCell ref="U30:V31"/>
    <mergeCell ref="A56:B58"/>
    <mergeCell ref="L56:M58"/>
    <mergeCell ref="D57:E57"/>
    <mergeCell ref="G57:H57"/>
    <mergeCell ref="J57:K57"/>
    <mergeCell ref="O57:P57"/>
    <mergeCell ref="R57:S57"/>
    <mergeCell ref="U57:V57"/>
    <mergeCell ref="C58:E58"/>
    <mergeCell ref="F58:H58"/>
    <mergeCell ref="I58:K58"/>
    <mergeCell ref="N58:P58"/>
    <mergeCell ref="Q58:S58"/>
    <mergeCell ref="T58:V58"/>
    <mergeCell ref="A30:B31"/>
    <mergeCell ref="C30:H31"/>
    <mergeCell ref="I30:K31"/>
    <mergeCell ref="L30:M31"/>
    <mergeCell ref="N30:T31"/>
    <mergeCell ref="N27:P27"/>
    <mergeCell ref="Q27:S27"/>
    <mergeCell ref="T27:V27"/>
    <mergeCell ref="A29:B29"/>
    <mergeCell ref="C29:H29"/>
    <mergeCell ref="I29:K29"/>
    <mergeCell ref="L29:M29"/>
    <mergeCell ref="N29:T29"/>
    <mergeCell ref="U29:V29"/>
    <mergeCell ref="P34:V34"/>
    <mergeCell ref="L32:S33"/>
    <mergeCell ref="T32:V33"/>
    <mergeCell ref="L34:O34"/>
    <mergeCell ref="A55:B55"/>
    <mergeCell ref="L55:M55"/>
    <mergeCell ref="A39:B39"/>
    <mergeCell ref="L39:M39"/>
    <mergeCell ref="A40:B40"/>
    <mergeCell ref="L40:M40"/>
    <mergeCell ref="A54:B54"/>
    <mergeCell ref="L54:M54"/>
    <mergeCell ref="A60:B60"/>
    <mergeCell ref="C60:I60"/>
    <mergeCell ref="J60:K60"/>
    <mergeCell ref="L60:M60"/>
    <mergeCell ref="N60:T60"/>
    <mergeCell ref="O38:P38"/>
    <mergeCell ref="R38:S38"/>
    <mergeCell ref="U38:V38"/>
    <mergeCell ref="A37:B37"/>
    <mergeCell ref="D37:E37"/>
    <mergeCell ref="G37:H37"/>
    <mergeCell ref="J37:K37"/>
    <mergeCell ref="L37:M37"/>
    <mergeCell ref="A38:B38"/>
    <mergeCell ref="D38:E38"/>
    <mergeCell ref="G38:H38"/>
    <mergeCell ref="J38:K38"/>
    <mergeCell ref="L38:M38"/>
    <mergeCell ref="O37:P37"/>
    <mergeCell ref="R37:S37"/>
    <mergeCell ref="U37:V37"/>
    <mergeCell ref="A35:D35"/>
    <mergeCell ref="E35:G35"/>
    <mergeCell ref="I35:K35"/>
    <mergeCell ref="L35:O35"/>
    <mergeCell ref="P35:V35"/>
    <mergeCell ref="A1:H2"/>
    <mergeCell ref="I1:K2"/>
    <mergeCell ref="A3:D3"/>
    <mergeCell ref="E3:K3"/>
    <mergeCell ref="A4:D4"/>
    <mergeCell ref="E4:G4"/>
    <mergeCell ref="I4:K4"/>
    <mergeCell ref="A34:D34"/>
    <mergeCell ref="A6:B6"/>
    <mergeCell ref="A7:B7"/>
    <mergeCell ref="D7:E7"/>
    <mergeCell ref="G7:H7"/>
    <mergeCell ref="J7:K7"/>
    <mergeCell ref="D6:E6"/>
    <mergeCell ref="G6:H6"/>
    <mergeCell ref="J6:K6"/>
    <mergeCell ref="A8:B8"/>
    <mergeCell ref="A9:B9"/>
    <mergeCell ref="A23:B23"/>
    <mergeCell ref="A24:B24"/>
    <mergeCell ref="A32:H33"/>
    <mergeCell ref="U7:V7"/>
    <mergeCell ref="O6:P6"/>
    <mergeCell ref="R6:S6"/>
    <mergeCell ref="U6:V6"/>
    <mergeCell ref="A25:B27"/>
    <mergeCell ref="L25:M27"/>
    <mergeCell ref="D26:E26"/>
    <mergeCell ref="G26:H26"/>
    <mergeCell ref="J26:K26"/>
    <mergeCell ref="O26:P26"/>
    <mergeCell ref="R26:S26"/>
    <mergeCell ref="U26:V26"/>
    <mergeCell ref="C27:E27"/>
    <mergeCell ref="F27:H27"/>
    <mergeCell ref="I27:K27"/>
    <mergeCell ref="E34:K34"/>
    <mergeCell ref="I32:K33"/>
    <mergeCell ref="T1:V2"/>
    <mergeCell ref="L3:O3"/>
    <mergeCell ref="P3:V3"/>
    <mergeCell ref="L4:O4"/>
    <mergeCell ref="P4:V4"/>
    <mergeCell ref="L9:M9"/>
    <mergeCell ref="L23:M23"/>
    <mergeCell ref="L24:M24"/>
    <mergeCell ref="L8:M8"/>
    <mergeCell ref="L1:S2"/>
    <mergeCell ref="L6:M6"/>
    <mergeCell ref="L7:M7"/>
    <mergeCell ref="O7:P7"/>
    <mergeCell ref="R7:S7"/>
  </mergeCells>
  <phoneticPr fontId="2"/>
  <conditionalFormatting sqref="G28:K28 O28:R28">
    <cfRule type="containsText" dxfId="190" priority="2" operator="containsText" text="分ける">
      <formula>NOT(ISERROR(SEARCH("分ける",G28)))</formula>
    </cfRule>
  </conditionalFormatting>
  <conditionalFormatting sqref="G59:K59 O59:R59">
    <cfRule type="containsText" dxfId="189" priority="1" operator="containsText" text="分ける">
      <formula>NOT(ISERROR(SEARCH("分ける",G59)))</formula>
    </cfRule>
  </conditionalFormatting>
  <dataValidations count="5">
    <dataValidation type="list" allowBlank="1" showInputMessage="1" showErrorMessage="1" sqref="U30:V31" xr:uid="{52DF73B6-CC09-4B39-A26C-F6147425017F}">
      <formula1>$C$64:$C$67</formula1>
    </dataValidation>
    <dataValidation type="list" allowBlank="1" showInputMessage="1" showErrorMessage="1" sqref="U61:V62 J61:K62" xr:uid="{737E0D93-CB4D-4AD4-8942-74FD297C2704}">
      <formula1>$C$64:$C$69</formula1>
    </dataValidation>
    <dataValidation type="list" allowBlank="1" showInputMessage="1" showErrorMessage="1" sqref="L61:M62 A61:B62" xr:uid="{3F7DBF09-3B21-4A69-9F81-E95943928784}">
      <formula1>$A$64:$A$68</formula1>
    </dataValidation>
    <dataValidation type="list" allowBlank="1" showInputMessage="1" showErrorMessage="1" sqref="A30:B31 L30:M31" xr:uid="{F66A4613-2C85-49CA-B3FD-D7C8AB284527}">
      <formula1>$A$64:$A$66</formula1>
    </dataValidation>
    <dataValidation type="list" allowBlank="1" showInputMessage="1" showErrorMessage="1" sqref="I30:K31" xr:uid="{49646EC1-6EC5-4C58-853E-E678E51DC98A}">
      <formula1>$C$64:$C$67</formula1>
    </dataValidation>
  </dataValidations>
  <pageMargins left="0.9055118110236221" right="0.70866141732283472" top="0.55118110236220474" bottom="0.35433070866141736" header="0.31496062992125984" footer="0.31496062992125984"/>
  <pageSetup paperSize="9" scale="78" fitToHeight="0" orientation="portrait" r:id="rId1"/>
  <headerFooter>
    <oddHeader>&amp;R提出日：　　　　　　　</oddHeader>
  </headerFooter>
  <rowBreaks count="1" manualBreakCount="1">
    <brk id="31" max="16383" man="1"/>
  </rowBreaks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37"/>
  <sheetViews>
    <sheetView showZeros="0" view="pageBreakPreview" zoomScaleNormal="100" zoomScaleSheetLayoutView="100" workbookViewId="0">
      <selection activeCell="A59" sqref="A59:M60"/>
    </sheetView>
  </sheetViews>
  <sheetFormatPr defaultColWidth="9" defaultRowHeight="13.2"/>
  <cols>
    <col min="1" max="1" width="6.44140625" style="24" customWidth="1"/>
    <col min="2" max="2" width="6.6640625" style="25" customWidth="1"/>
    <col min="3" max="3" width="6.21875" style="24" customWidth="1"/>
    <col min="4" max="4" width="8.77734375" style="24" customWidth="1"/>
    <col min="5" max="5" width="7.21875" style="24" customWidth="1"/>
    <col min="6" max="6" width="7.44140625" style="24" customWidth="1"/>
    <col min="7" max="7" width="5.44140625" style="24" customWidth="1"/>
    <col min="8" max="8" width="4.6640625" style="24" customWidth="1"/>
    <col min="9" max="9" width="2.109375" style="24" customWidth="1"/>
    <col min="10" max="11" width="6.44140625" style="25" customWidth="1"/>
    <col min="12" max="12" width="6.6640625" style="24" customWidth="1"/>
    <col min="13" max="13" width="8.44140625" style="24" customWidth="1"/>
    <col min="14" max="14" width="7.21875" style="24" customWidth="1"/>
    <col min="15" max="15" width="7.33203125" style="24" customWidth="1"/>
    <col min="16" max="16" width="5.44140625" style="24" customWidth="1"/>
    <col min="17" max="17" width="8.44140625" style="24" customWidth="1"/>
    <col min="18" max="18" width="6.44140625" style="24" customWidth="1"/>
    <col min="19" max="19" width="6.6640625" style="25" customWidth="1"/>
    <col min="20" max="20" width="6.21875" style="24" customWidth="1"/>
    <col min="21" max="21" width="8.77734375" style="24" customWidth="1"/>
    <col min="22" max="22" width="7.21875" style="24" customWidth="1"/>
    <col min="23" max="23" width="7.44140625" style="24" customWidth="1"/>
    <col min="24" max="24" width="5.44140625" style="24" customWidth="1"/>
    <col min="25" max="25" width="4.6640625" style="24" customWidth="1"/>
    <col min="26" max="26" width="2.109375" style="24" customWidth="1"/>
    <col min="27" max="28" width="6.44140625" style="25" customWidth="1"/>
    <col min="29" max="29" width="6.6640625" style="24" customWidth="1"/>
    <col min="30" max="30" width="8.44140625" style="24" customWidth="1"/>
    <col min="31" max="31" width="7.21875" style="24" customWidth="1"/>
    <col min="32" max="32" width="7.33203125" style="24" customWidth="1"/>
    <col min="33" max="33" width="5.44140625" style="24" customWidth="1"/>
    <col min="34" max="34" width="8.44140625" style="24" customWidth="1"/>
    <col min="35" max="16384" width="9" style="24"/>
  </cols>
  <sheetData>
    <row r="1" spans="1:34" ht="20.25" customHeight="1">
      <c r="A1" s="453" t="s">
        <v>618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1" t="str">
        <f>基本情報!$R$5</f>
        <v>海浜自然の家</v>
      </c>
      <c r="O1" s="451"/>
      <c r="P1" s="451"/>
      <c r="Q1" s="451"/>
      <c r="R1" s="453" t="s">
        <v>618</v>
      </c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1" t="s">
        <v>190</v>
      </c>
      <c r="AF1" s="451"/>
      <c r="AG1" s="451"/>
      <c r="AH1" s="451"/>
    </row>
    <row r="2" spans="1:34" ht="20.25" customHeight="1" thickBot="1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2"/>
      <c r="O2" s="452"/>
      <c r="P2" s="452"/>
      <c r="Q2" s="452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  <c r="AD2" s="454"/>
      <c r="AE2" s="452"/>
      <c r="AF2" s="452"/>
      <c r="AG2" s="452"/>
      <c r="AH2" s="452"/>
    </row>
    <row r="3" spans="1:34" ht="16.5" customHeight="1">
      <c r="A3" s="448" t="s">
        <v>2</v>
      </c>
      <c r="B3" s="449"/>
      <c r="C3" s="449"/>
      <c r="D3" s="449"/>
      <c r="E3" s="449"/>
      <c r="F3" s="449"/>
      <c r="G3" s="449"/>
      <c r="H3" s="450"/>
      <c r="I3" s="448" t="s">
        <v>159</v>
      </c>
      <c r="J3" s="449"/>
      <c r="K3" s="449"/>
      <c r="L3" s="449"/>
      <c r="M3" s="450"/>
      <c r="N3" s="448" t="s">
        <v>160</v>
      </c>
      <c r="O3" s="449"/>
      <c r="P3" s="449"/>
      <c r="Q3" s="450"/>
      <c r="R3" s="448" t="s">
        <v>2</v>
      </c>
      <c r="S3" s="449"/>
      <c r="T3" s="449"/>
      <c r="U3" s="449"/>
      <c r="V3" s="449"/>
      <c r="W3" s="449"/>
      <c r="X3" s="449"/>
      <c r="Y3" s="450"/>
      <c r="Z3" s="448" t="s">
        <v>159</v>
      </c>
      <c r="AA3" s="449"/>
      <c r="AB3" s="449"/>
      <c r="AC3" s="449"/>
      <c r="AD3" s="450"/>
      <c r="AE3" s="448" t="s">
        <v>160</v>
      </c>
      <c r="AF3" s="449"/>
      <c r="AG3" s="449"/>
      <c r="AH3" s="450"/>
    </row>
    <row r="4" spans="1:34" ht="32.25" customHeight="1" thickBot="1">
      <c r="A4" s="468">
        <f>基本情報!$F$5</f>
        <v>0</v>
      </c>
      <c r="B4" s="469"/>
      <c r="C4" s="469"/>
      <c r="D4" s="469"/>
      <c r="E4" s="469"/>
      <c r="F4" s="469"/>
      <c r="G4" s="469"/>
      <c r="H4" s="470"/>
      <c r="I4" s="467">
        <f>基本情報!$R$7</f>
        <v>0</v>
      </c>
      <c r="J4" s="465"/>
      <c r="K4" s="465">
        <f>基本情報!$T$7</f>
        <v>0</v>
      </c>
      <c r="L4" s="465"/>
      <c r="M4" s="466"/>
      <c r="N4" s="462">
        <f>基本情報!$F$11</f>
        <v>0</v>
      </c>
      <c r="O4" s="463"/>
      <c r="P4" s="463"/>
      <c r="Q4" s="464"/>
      <c r="R4" s="462" t="s">
        <v>42</v>
      </c>
      <c r="S4" s="463"/>
      <c r="T4" s="463"/>
      <c r="U4" s="463"/>
      <c r="V4" s="463"/>
      <c r="W4" s="463"/>
      <c r="X4" s="463"/>
      <c r="Y4" s="464"/>
      <c r="Z4" s="462" t="s">
        <v>231</v>
      </c>
      <c r="AA4" s="463"/>
      <c r="AB4" s="463"/>
      <c r="AC4" s="463"/>
      <c r="AD4" s="464"/>
      <c r="AE4" s="462" t="s">
        <v>232</v>
      </c>
      <c r="AF4" s="463"/>
      <c r="AG4" s="463"/>
      <c r="AH4" s="464"/>
    </row>
    <row r="5" spans="1:34" ht="4.5" customHeight="1" thickBo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34" ht="27" customHeight="1" thickBot="1">
      <c r="A6" s="460" t="s">
        <v>161</v>
      </c>
      <c r="B6" s="461"/>
      <c r="C6" s="457">
        <f>基本情報!$F$8</f>
        <v>0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9"/>
      <c r="R6" s="460" t="s">
        <v>161</v>
      </c>
      <c r="S6" s="461"/>
      <c r="T6" s="457">
        <f>基本情報!$F$8</f>
        <v>0</v>
      </c>
      <c r="U6" s="458"/>
      <c r="V6" s="458"/>
      <c r="W6" s="458"/>
      <c r="X6" s="458"/>
      <c r="Y6" s="458"/>
      <c r="Z6" s="458"/>
      <c r="AA6" s="458"/>
      <c r="AB6" s="458"/>
      <c r="AC6" s="458"/>
      <c r="AD6" s="458"/>
      <c r="AE6" s="458"/>
      <c r="AF6" s="458"/>
      <c r="AG6" s="458"/>
      <c r="AH6" s="459"/>
    </row>
    <row r="7" spans="1:34" ht="7.5" customHeight="1"/>
    <row r="8" spans="1:34" ht="22.5" customHeight="1">
      <c r="A8" s="455" t="s">
        <v>162</v>
      </c>
      <c r="B8" s="456"/>
      <c r="C8" s="477">
        <f>基本情報!$F$6</f>
        <v>0</v>
      </c>
      <c r="D8" s="477"/>
      <c r="E8" s="477"/>
      <c r="F8" s="477"/>
      <c r="G8" s="477"/>
      <c r="H8" s="478"/>
      <c r="J8" s="455" t="s">
        <v>163</v>
      </c>
      <c r="K8" s="456"/>
      <c r="L8" s="477" t="str">
        <f>IF(基本情報!Q6=0,"",基本情報!$F$6+1)</f>
        <v/>
      </c>
      <c r="M8" s="477"/>
      <c r="N8" s="477"/>
      <c r="O8" s="477"/>
      <c r="P8" s="477"/>
      <c r="Q8" s="478"/>
      <c r="R8" s="455" t="s">
        <v>162</v>
      </c>
      <c r="S8" s="456"/>
      <c r="T8" s="475" t="s">
        <v>233</v>
      </c>
      <c r="U8" s="475"/>
      <c r="V8" s="475"/>
      <c r="W8" s="475"/>
      <c r="X8" s="475"/>
      <c r="Y8" s="476"/>
      <c r="AA8" s="455" t="s">
        <v>163</v>
      </c>
      <c r="AB8" s="456"/>
      <c r="AC8" s="475" t="s">
        <v>234</v>
      </c>
      <c r="AD8" s="475"/>
      <c r="AE8" s="475"/>
      <c r="AF8" s="475"/>
      <c r="AG8" s="475"/>
      <c r="AH8" s="476"/>
    </row>
    <row r="9" spans="1:34" ht="28.5" customHeight="1">
      <c r="A9" s="52"/>
      <c r="B9" s="53" t="s">
        <v>164</v>
      </c>
      <c r="C9" s="473" t="s">
        <v>165</v>
      </c>
      <c r="D9" s="474"/>
      <c r="E9" s="54" t="s">
        <v>166</v>
      </c>
      <c r="F9" s="55" t="s">
        <v>405</v>
      </c>
      <c r="G9" s="471" t="s">
        <v>168</v>
      </c>
      <c r="H9" s="472"/>
      <c r="J9" s="53"/>
      <c r="K9" s="53" t="s">
        <v>164</v>
      </c>
      <c r="L9" s="473" t="s">
        <v>165</v>
      </c>
      <c r="M9" s="474"/>
      <c r="N9" s="54" t="s">
        <v>166</v>
      </c>
      <c r="O9" s="55" t="s">
        <v>405</v>
      </c>
      <c r="P9" s="471" t="s">
        <v>168</v>
      </c>
      <c r="Q9" s="472"/>
      <c r="R9" s="52"/>
      <c r="S9" s="53" t="s">
        <v>164</v>
      </c>
      <c r="T9" s="473" t="s">
        <v>165</v>
      </c>
      <c r="U9" s="474"/>
      <c r="V9" s="54" t="s">
        <v>166</v>
      </c>
      <c r="W9" s="55" t="s">
        <v>405</v>
      </c>
      <c r="X9" s="471" t="s">
        <v>168</v>
      </c>
      <c r="Y9" s="472"/>
      <c r="AA9" s="53"/>
      <c r="AB9" s="53" t="s">
        <v>164</v>
      </c>
      <c r="AC9" s="473" t="s">
        <v>165</v>
      </c>
      <c r="AD9" s="474"/>
      <c r="AE9" s="54" t="s">
        <v>166</v>
      </c>
      <c r="AF9" s="55" t="s">
        <v>405</v>
      </c>
      <c r="AG9" s="471" t="s">
        <v>168</v>
      </c>
      <c r="AH9" s="472"/>
    </row>
    <row r="10" spans="1:34" ht="16.5" customHeight="1">
      <c r="A10" s="56"/>
      <c r="B10" s="120"/>
      <c r="C10" s="493"/>
      <c r="D10" s="494"/>
      <c r="E10" s="220"/>
      <c r="F10" s="221"/>
      <c r="G10" s="491"/>
      <c r="H10" s="492"/>
      <c r="J10" s="57"/>
      <c r="K10" s="128"/>
      <c r="L10" s="493"/>
      <c r="M10" s="494"/>
      <c r="N10" s="220"/>
      <c r="O10" s="221"/>
      <c r="P10" s="491"/>
      <c r="Q10" s="492"/>
      <c r="R10" s="56"/>
      <c r="S10" s="58"/>
      <c r="T10" s="489"/>
      <c r="U10" s="490"/>
      <c r="V10" s="59"/>
      <c r="W10" s="60"/>
      <c r="X10" s="487"/>
      <c r="Y10" s="488"/>
      <c r="AA10" s="57"/>
      <c r="AB10" s="61">
        <v>0.25</v>
      </c>
      <c r="AC10" s="489" t="s">
        <v>235</v>
      </c>
      <c r="AD10" s="490"/>
      <c r="AE10" s="59"/>
      <c r="AF10" s="60" t="s">
        <v>236</v>
      </c>
      <c r="AG10" s="487"/>
      <c r="AH10" s="488"/>
    </row>
    <row r="11" spans="1:34" ht="16.5" customHeight="1">
      <c r="A11" s="56"/>
      <c r="B11" s="121"/>
      <c r="C11" s="485"/>
      <c r="D11" s="486"/>
      <c r="E11" s="220"/>
      <c r="F11" s="221"/>
      <c r="G11" s="483"/>
      <c r="H11" s="484"/>
      <c r="J11" s="57"/>
      <c r="K11" s="121"/>
      <c r="L11" s="485"/>
      <c r="M11" s="486"/>
      <c r="N11" s="220"/>
      <c r="O11" s="221"/>
      <c r="P11" s="483"/>
      <c r="Q11" s="484"/>
      <c r="R11" s="56"/>
      <c r="S11" s="62"/>
      <c r="T11" s="481"/>
      <c r="U11" s="482"/>
      <c r="V11" s="59"/>
      <c r="W11" s="60"/>
      <c r="X11" s="479"/>
      <c r="Y11" s="480"/>
      <c r="AA11" s="57"/>
      <c r="AB11" s="62"/>
      <c r="AC11" s="481" t="s">
        <v>237</v>
      </c>
      <c r="AD11" s="482"/>
      <c r="AE11" s="59"/>
      <c r="AF11" s="60"/>
      <c r="AG11" s="479"/>
      <c r="AH11" s="480"/>
    </row>
    <row r="12" spans="1:34" ht="16.5" customHeight="1">
      <c r="A12" s="63" t="s">
        <v>169</v>
      </c>
      <c r="B12" s="122"/>
      <c r="C12" s="505"/>
      <c r="D12" s="506"/>
      <c r="E12" s="220"/>
      <c r="F12" s="221"/>
      <c r="G12" s="503"/>
      <c r="H12" s="504"/>
      <c r="J12" s="64" t="s">
        <v>169</v>
      </c>
      <c r="K12" s="125"/>
      <c r="L12" s="505"/>
      <c r="M12" s="506"/>
      <c r="N12" s="220"/>
      <c r="O12" s="221"/>
      <c r="P12" s="503"/>
      <c r="Q12" s="504"/>
      <c r="R12" s="63" t="s">
        <v>169</v>
      </c>
      <c r="S12" s="65"/>
      <c r="T12" s="501"/>
      <c r="U12" s="502"/>
      <c r="V12" s="59"/>
      <c r="W12" s="60"/>
      <c r="X12" s="499"/>
      <c r="Y12" s="500"/>
      <c r="AA12" s="64" t="s">
        <v>169</v>
      </c>
      <c r="AB12" s="66">
        <v>0.3125</v>
      </c>
      <c r="AC12" s="501" t="s">
        <v>218</v>
      </c>
      <c r="AD12" s="502"/>
      <c r="AE12" s="59" t="s">
        <v>181</v>
      </c>
      <c r="AF12" s="60"/>
      <c r="AG12" s="499"/>
      <c r="AH12" s="500"/>
    </row>
    <row r="13" spans="1:34" ht="16.5" customHeight="1">
      <c r="A13" s="507" t="s">
        <v>170</v>
      </c>
      <c r="B13" s="123"/>
      <c r="C13" s="495"/>
      <c r="D13" s="496"/>
      <c r="E13" s="220"/>
      <c r="F13" s="221"/>
      <c r="G13" s="497"/>
      <c r="H13" s="498"/>
      <c r="J13" s="507" t="s">
        <v>170</v>
      </c>
      <c r="K13" s="123"/>
      <c r="L13" s="495"/>
      <c r="M13" s="496"/>
      <c r="N13" s="220"/>
      <c r="O13" s="221"/>
      <c r="P13" s="497"/>
      <c r="Q13" s="498"/>
      <c r="R13" s="507" t="s">
        <v>170</v>
      </c>
      <c r="S13" s="67"/>
      <c r="T13" s="512"/>
      <c r="U13" s="513"/>
      <c r="V13" s="59"/>
      <c r="W13" s="60"/>
      <c r="X13" s="510"/>
      <c r="Y13" s="511"/>
      <c r="AA13" s="507" t="s">
        <v>170</v>
      </c>
      <c r="AB13" s="68">
        <v>0.375</v>
      </c>
      <c r="AC13" s="512" t="s">
        <v>238</v>
      </c>
      <c r="AD13" s="513"/>
      <c r="AE13" s="59" t="s">
        <v>239</v>
      </c>
      <c r="AF13" s="60" t="s">
        <v>407</v>
      </c>
      <c r="AG13" s="510"/>
      <c r="AH13" s="511"/>
    </row>
    <row r="14" spans="1:34" ht="16.5" customHeight="1">
      <c r="A14" s="508"/>
      <c r="B14" s="123"/>
      <c r="C14" s="495"/>
      <c r="D14" s="496"/>
      <c r="E14" s="220"/>
      <c r="F14" s="221"/>
      <c r="G14" s="497"/>
      <c r="H14" s="498"/>
      <c r="J14" s="508"/>
      <c r="K14" s="123"/>
      <c r="L14" s="495"/>
      <c r="M14" s="496"/>
      <c r="N14" s="220"/>
      <c r="O14" s="221"/>
      <c r="P14" s="497"/>
      <c r="Q14" s="498"/>
      <c r="R14" s="508"/>
      <c r="S14" s="68"/>
      <c r="T14" s="512"/>
      <c r="U14" s="513"/>
      <c r="V14" s="59"/>
      <c r="W14" s="60"/>
      <c r="X14" s="510"/>
      <c r="Y14" s="511"/>
      <c r="AA14" s="508"/>
      <c r="AB14" s="68">
        <v>0.39583333333333331</v>
      </c>
      <c r="AC14" s="512" t="s">
        <v>240</v>
      </c>
      <c r="AD14" s="513"/>
      <c r="AE14" s="59"/>
      <c r="AF14" s="60"/>
      <c r="AG14" s="510" t="s">
        <v>241</v>
      </c>
      <c r="AH14" s="511"/>
    </row>
    <row r="15" spans="1:34" ht="16.5" customHeight="1">
      <c r="A15" s="508"/>
      <c r="B15" s="124"/>
      <c r="C15" s="495"/>
      <c r="D15" s="496"/>
      <c r="E15" s="220"/>
      <c r="F15" s="221"/>
      <c r="G15" s="497"/>
      <c r="H15" s="498"/>
      <c r="J15" s="508"/>
      <c r="K15" s="124"/>
      <c r="L15" s="495"/>
      <c r="M15" s="496"/>
      <c r="N15" s="220"/>
      <c r="O15" s="221"/>
      <c r="P15" s="497"/>
      <c r="Q15" s="498"/>
      <c r="R15" s="508"/>
      <c r="S15" s="67"/>
      <c r="T15" s="512"/>
      <c r="U15" s="513"/>
      <c r="V15" s="59"/>
      <c r="W15" s="60"/>
      <c r="X15" s="510"/>
      <c r="Y15" s="511"/>
      <c r="AA15" s="508"/>
      <c r="AB15" s="67"/>
      <c r="AC15" s="512" t="s">
        <v>242</v>
      </c>
      <c r="AD15" s="513"/>
      <c r="AE15" s="59"/>
      <c r="AF15" s="60"/>
      <c r="AG15" s="510" t="s">
        <v>243</v>
      </c>
      <c r="AH15" s="511"/>
    </row>
    <row r="16" spans="1:34" ht="16.5" customHeight="1">
      <c r="A16" s="508"/>
      <c r="B16" s="123"/>
      <c r="C16" s="495"/>
      <c r="D16" s="496"/>
      <c r="E16" s="220"/>
      <c r="F16" s="221"/>
      <c r="G16" s="514"/>
      <c r="H16" s="515"/>
      <c r="J16" s="508"/>
      <c r="K16" s="123"/>
      <c r="L16" s="495"/>
      <c r="M16" s="496"/>
      <c r="N16" s="220"/>
      <c r="O16" s="221"/>
      <c r="P16" s="497"/>
      <c r="Q16" s="498"/>
      <c r="R16" s="508"/>
      <c r="S16" s="68"/>
      <c r="T16" s="512"/>
      <c r="U16" s="513"/>
      <c r="V16" s="59"/>
      <c r="W16" s="60"/>
      <c r="X16" s="510"/>
      <c r="Y16" s="511"/>
      <c r="AA16" s="508"/>
      <c r="AB16" s="67"/>
      <c r="AC16" s="512"/>
      <c r="AD16" s="513"/>
      <c r="AE16" s="59"/>
      <c r="AF16" s="60"/>
      <c r="AG16" s="510" t="s">
        <v>244</v>
      </c>
      <c r="AH16" s="511"/>
    </row>
    <row r="17" spans="1:34" ht="16.5" customHeight="1">
      <c r="A17" s="509"/>
      <c r="B17" s="124"/>
      <c r="C17" s="485"/>
      <c r="D17" s="486"/>
      <c r="E17" s="220"/>
      <c r="F17" s="221"/>
      <c r="G17" s="516"/>
      <c r="H17" s="517"/>
      <c r="J17" s="509"/>
      <c r="K17" s="124"/>
      <c r="L17" s="495"/>
      <c r="M17" s="496"/>
      <c r="N17" s="220"/>
      <c r="O17" s="221"/>
      <c r="P17" s="497"/>
      <c r="Q17" s="498"/>
      <c r="R17" s="509"/>
      <c r="S17" s="67"/>
      <c r="T17" s="481"/>
      <c r="U17" s="482"/>
      <c r="V17" s="59"/>
      <c r="W17" s="60"/>
      <c r="X17" s="510"/>
      <c r="Y17" s="511"/>
      <c r="AA17" s="509"/>
      <c r="AB17" s="67"/>
      <c r="AC17" s="512"/>
      <c r="AD17" s="513"/>
      <c r="AE17" s="59"/>
      <c r="AF17" s="60"/>
      <c r="AG17" s="510"/>
      <c r="AH17" s="511"/>
    </row>
    <row r="18" spans="1:34" ht="16.5" customHeight="1">
      <c r="A18" s="63" t="s">
        <v>171</v>
      </c>
      <c r="B18" s="125"/>
      <c r="C18" s="505"/>
      <c r="D18" s="506"/>
      <c r="E18" s="220"/>
      <c r="F18" s="221"/>
      <c r="G18" s="503"/>
      <c r="H18" s="504"/>
      <c r="J18" s="63" t="s">
        <v>171</v>
      </c>
      <c r="K18" s="125"/>
      <c r="L18" s="505"/>
      <c r="M18" s="506"/>
      <c r="N18" s="220"/>
      <c r="O18" s="221"/>
      <c r="P18" s="503"/>
      <c r="Q18" s="504"/>
      <c r="R18" s="63" t="s">
        <v>171</v>
      </c>
      <c r="S18" s="66"/>
      <c r="T18" s="501"/>
      <c r="U18" s="502"/>
      <c r="V18" s="59"/>
      <c r="W18" s="60"/>
      <c r="X18" s="499"/>
      <c r="Y18" s="500"/>
      <c r="AA18" s="63" t="s">
        <v>171</v>
      </c>
      <c r="AB18" s="66">
        <v>0.5</v>
      </c>
      <c r="AC18" s="501" t="s">
        <v>223</v>
      </c>
      <c r="AD18" s="502"/>
      <c r="AE18" s="59"/>
      <c r="AF18" s="60"/>
      <c r="AG18" s="499"/>
      <c r="AH18" s="500"/>
    </row>
    <row r="19" spans="1:34" ht="16.5" customHeight="1">
      <c r="A19" s="507" t="s">
        <v>172</v>
      </c>
      <c r="B19" s="123"/>
      <c r="C19" s="495"/>
      <c r="D19" s="496"/>
      <c r="E19" s="220"/>
      <c r="F19" s="221"/>
      <c r="G19" s="518"/>
      <c r="H19" s="519"/>
      <c r="J19" s="507" t="s">
        <v>172</v>
      </c>
      <c r="K19" s="123"/>
      <c r="L19" s="495"/>
      <c r="M19" s="496"/>
      <c r="N19" s="220"/>
      <c r="O19" s="221"/>
      <c r="P19" s="497"/>
      <c r="Q19" s="498"/>
      <c r="R19" s="507" t="s">
        <v>172</v>
      </c>
      <c r="S19" s="68"/>
      <c r="T19" s="512"/>
      <c r="U19" s="513"/>
      <c r="V19" s="59"/>
      <c r="W19" s="60"/>
      <c r="X19" s="510"/>
      <c r="Y19" s="511"/>
      <c r="AA19" s="507" t="s">
        <v>172</v>
      </c>
      <c r="AB19" s="68">
        <v>0.53125</v>
      </c>
      <c r="AC19" s="512" t="s">
        <v>245</v>
      </c>
      <c r="AD19" s="513"/>
      <c r="AE19" s="59"/>
      <c r="AF19" s="60"/>
      <c r="AG19" s="510"/>
      <c r="AH19" s="511"/>
    </row>
    <row r="20" spans="1:34" ht="16.5" customHeight="1">
      <c r="A20" s="508"/>
      <c r="B20" s="124"/>
      <c r="C20" s="495"/>
      <c r="D20" s="496"/>
      <c r="E20" s="220"/>
      <c r="F20" s="221"/>
      <c r="G20" s="520"/>
      <c r="H20" s="521"/>
      <c r="J20" s="508"/>
      <c r="K20" s="123"/>
      <c r="L20" s="495"/>
      <c r="M20" s="496"/>
      <c r="N20" s="220"/>
      <c r="O20" s="221"/>
      <c r="P20" s="497"/>
      <c r="Q20" s="498"/>
      <c r="R20" s="508"/>
      <c r="S20" s="67"/>
      <c r="T20" s="512"/>
      <c r="U20" s="513"/>
      <c r="V20" s="59"/>
      <c r="W20" s="60"/>
      <c r="X20" s="510"/>
      <c r="Y20" s="511"/>
      <c r="AA20" s="508"/>
      <c r="AB20" s="68">
        <v>0.60416666666666663</v>
      </c>
      <c r="AC20" s="512" t="s">
        <v>246</v>
      </c>
      <c r="AD20" s="513"/>
      <c r="AE20" s="59" t="s">
        <v>239</v>
      </c>
      <c r="AF20" s="60"/>
      <c r="AG20" s="510" t="s">
        <v>241</v>
      </c>
      <c r="AH20" s="511"/>
    </row>
    <row r="21" spans="1:34" ht="16.5" customHeight="1">
      <c r="A21" s="508"/>
      <c r="B21" s="123"/>
      <c r="C21" s="495"/>
      <c r="D21" s="496"/>
      <c r="E21" s="220"/>
      <c r="F21" s="221"/>
      <c r="G21" s="520"/>
      <c r="H21" s="521"/>
      <c r="J21" s="508"/>
      <c r="K21" s="123"/>
      <c r="L21" s="495"/>
      <c r="M21" s="496"/>
      <c r="N21" s="220"/>
      <c r="O21" s="221"/>
      <c r="P21" s="497"/>
      <c r="Q21" s="498"/>
      <c r="R21" s="508"/>
      <c r="S21" s="67"/>
      <c r="T21" s="512"/>
      <c r="U21" s="513"/>
      <c r="V21" s="59"/>
      <c r="W21" s="60"/>
      <c r="X21" s="510"/>
      <c r="Y21" s="511"/>
      <c r="AA21" s="508"/>
      <c r="AB21" s="67"/>
      <c r="AC21" s="512"/>
      <c r="AD21" s="513"/>
      <c r="AE21" s="59"/>
      <c r="AF21" s="60"/>
      <c r="AG21" s="510" t="s">
        <v>247</v>
      </c>
      <c r="AH21" s="511"/>
    </row>
    <row r="22" spans="1:34" ht="16.5" customHeight="1">
      <c r="A22" s="508"/>
      <c r="B22" s="123"/>
      <c r="C22" s="495"/>
      <c r="D22" s="496"/>
      <c r="E22" s="220"/>
      <c r="F22" s="221"/>
      <c r="G22" s="520"/>
      <c r="H22" s="521"/>
      <c r="J22" s="508"/>
      <c r="K22" s="124"/>
      <c r="L22" s="495"/>
      <c r="M22" s="496"/>
      <c r="N22" s="220"/>
      <c r="O22" s="221"/>
      <c r="P22" s="497"/>
      <c r="Q22" s="498"/>
      <c r="R22" s="508"/>
      <c r="S22" s="68">
        <v>0.67708333333333337</v>
      </c>
      <c r="T22" s="512" t="s">
        <v>248</v>
      </c>
      <c r="U22" s="513"/>
      <c r="V22" s="59"/>
      <c r="W22" s="60"/>
      <c r="X22" s="510"/>
      <c r="Y22" s="511"/>
      <c r="AA22" s="508"/>
      <c r="AB22" s="67"/>
      <c r="AC22" s="512"/>
      <c r="AD22" s="513"/>
      <c r="AE22" s="59"/>
      <c r="AF22" s="60"/>
      <c r="AG22" s="510" t="s">
        <v>249</v>
      </c>
      <c r="AH22" s="511"/>
    </row>
    <row r="23" spans="1:34" ht="16.5" customHeight="1">
      <c r="A23" s="508"/>
      <c r="B23" s="123"/>
      <c r="C23" s="495"/>
      <c r="D23" s="496"/>
      <c r="E23" s="220"/>
      <c r="F23" s="221"/>
      <c r="G23" s="520"/>
      <c r="H23" s="521"/>
      <c r="J23" s="508"/>
      <c r="K23" s="124"/>
      <c r="L23" s="495"/>
      <c r="M23" s="496"/>
      <c r="N23" s="220"/>
      <c r="O23" s="221"/>
      <c r="P23" s="497"/>
      <c r="Q23" s="498"/>
      <c r="R23" s="508"/>
      <c r="S23" s="68">
        <v>0.6875</v>
      </c>
      <c r="T23" s="512" t="s">
        <v>250</v>
      </c>
      <c r="U23" s="513"/>
      <c r="V23" s="59" t="s">
        <v>251</v>
      </c>
      <c r="W23" s="60" t="s">
        <v>406</v>
      </c>
      <c r="X23" s="510"/>
      <c r="Y23" s="511"/>
      <c r="AA23" s="508"/>
      <c r="AB23" s="67"/>
      <c r="AC23" s="512"/>
      <c r="AD23" s="513"/>
      <c r="AE23" s="59"/>
      <c r="AF23" s="60"/>
      <c r="AG23" s="510"/>
      <c r="AH23" s="511"/>
    </row>
    <row r="24" spans="1:34" ht="16.5" customHeight="1">
      <c r="A24" s="509"/>
      <c r="B24" s="124"/>
      <c r="C24" s="495"/>
      <c r="D24" s="496"/>
      <c r="E24" s="220"/>
      <c r="F24" s="221"/>
      <c r="G24" s="497"/>
      <c r="H24" s="498"/>
      <c r="J24" s="509"/>
      <c r="K24" s="124"/>
      <c r="L24" s="495"/>
      <c r="M24" s="496"/>
      <c r="N24" s="220"/>
      <c r="O24" s="221"/>
      <c r="P24" s="497"/>
      <c r="Q24" s="498"/>
      <c r="R24" s="509"/>
      <c r="S24" s="67"/>
      <c r="T24" s="512" t="s">
        <v>252</v>
      </c>
      <c r="U24" s="513"/>
      <c r="V24" s="59" t="s">
        <v>251</v>
      </c>
      <c r="W24" s="60" t="s">
        <v>406</v>
      </c>
      <c r="X24" s="510"/>
      <c r="Y24" s="511"/>
      <c r="AA24" s="509"/>
      <c r="AB24" s="67"/>
      <c r="AC24" s="512"/>
      <c r="AD24" s="513"/>
      <c r="AE24" s="59"/>
      <c r="AF24" s="60"/>
      <c r="AG24" s="510"/>
      <c r="AH24" s="511"/>
    </row>
    <row r="25" spans="1:34" ht="16.5" customHeight="1">
      <c r="A25" s="63" t="s">
        <v>173</v>
      </c>
      <c r="B25" s="125"/>
      <c r="C25" s="505"/>
      <c r="D25" s="506"/>
      <c r="E25" s="220"/>
      <c r="F25" s="221"/>
      <c r="G25" s="503"/>
      <c r="H25" s="504"/>
      <c r="J25" s="64" t="s">
        <v>173</v>
      </c>
      <c r="K25" s="125"/>
      <c r="L25" s="505"/>
      <c r="M25" s="506"/>
      <c r="N25" s="220"/>
      <c r="O25" s="221"/>
      <c r="P25" s="503"/>
      <c r="Q25" s="504"/>
      <c r="R25" s="63" t="s">
        <v>173</v>
      </c>
      <c r="S25" s="66">
        <v>0.77083333333333337</v>
      </c>
      <c r="T25" s="501" t="s">
        <v>218</v>
      </c>
      <c r="U25" s="502"/>
      <c r="V25" s="59" t="s">
        <v>181</v>
      </c>
      <c r="W25" s="60" t="s">
        <v>236</v>
      </c>
      <c r="X25" s="499"/>
      <c r="Y25" s="500"/>
      <c r="AA25" s="64" t="s">
        <v>173</v>
      </c>
      <c r="AB25" s="66">
        <v>0.64583333333333337</v>
      </c>
      <c r="AC25" s="501" t="s">
        <v>253</v>
      </c>
      <c r="AD25" s="502"/>
      <c r="AE25" s="59" t="s">
        <v>254</v>
      </c>
      <c r="AF25" s="60" t="s">
        <v>407</v>
      </c>
      <c r="AG25" s="499"/>
      <c r="AH25" s="500"/>
    </row>
    <row r="26" spans="1:34" ht="16.5" customHeight="1">
      <c r="A26" s="63" t="s">
        <v>174</v>
      </c>
      <c r="B26" s="125"/>
      <c r="C26" s="505"/>
      <c r="D26" s="506"/>
      <c r="E26" s="126" t="s">
        <v>175</v>
      </c>
      <c r="F26" s="127"/>
      <c r="G26" s="503"/>
      <c r="H26" s="504"/>
      <c r="J26" s="64" t="s">
        <v>174</v>
      </c>
      <c r="K26" s="125"/>
      <c r="L26" s="505"/>
      <c r="M26" s="506"/>
      <c r="N26" s="126" t="s">
        <v>175</v>
      </c>
      <c r="O26" s="127"/>
      <c r="P26" s="503"/>
      <c r="Q26" s="504"/>
      <c r="R26" s="63" t="s">
        <v>174</v>
      </c>
      <c r="S26" s="66">
        <v>0.79166666666666663</v>
      </c>
      <c r="T26" s="501"/>
      <c r="U26" s="502"/>
      <c r="V26" s="69" t="s">
        <v>175</v>
      </c>
      <c r="W26" s="70"/>
      <c r="X26" s="499"/>
      <c r="Y26" s="500"/>
      <c r="AA26" s="64" t="s">
        <v>174</v>
      </c>
      <c r="AB26" s="66">
        <v>0.77083333333333337</v>
      </c>
      <c r="AC26" s="501"/>
      <c r="AD26" s="502"/>
      <c r="AE26" s="69" t="s">
        <v>175</v>
      </c>
      <c r="AF26" s="70"/>
      <c r="AG26" s="499"/>
      <c r="AH26" s="500"/>
    </row>
    <row r="27" spans="1:34" ht="16.5" customHeight="1">
      <c r="A27" s="56"/>
      <c r="B27" s="123"/>
      <c r="C27" s="495"/>
      <c r="D27" s="496"/>
      <c r="E27" s="220"/>
      <c r="F27" s="221"/>
      <c r="G27" s="497"/>
      <c r="H27" s="498"/>
      <c r="J27" s="57"/>
      <c r="K27" s="123"/>
      <c r="L27" s="495"/>
      <c r="M27" s="496"/>
      <c r="N27" s="220"/>
      <c r="O27" s="221"/>
      <c r="P27" s="497"/>
      <c r="Q27" s="498"/>
      <c r="R27" s="56"/>
      <c r="S27" s="68">
        <v>0.85416666666666663</v>
      </c>
      <c r="T27" s="512" t="s">
        <v>274</v>
      </c>
      <c r="U27" s="513"/>
      <c r="V27" s="59" t="s">
        <v>251</v>
      </c>
      <c r="W27" s="60" t="s">
        <v>236</v>
      </c>
      <c r="X27" s="510"/>
      <c r="Y27" s="511"/>
      <c r="AA27" s="57"/>
      <c r="AB27" s="68">
        <v>0.8125</v>
      </c>
      <c r="AC27" s="512" t="s">
        <v>275</v>
      </c>
      <c r="AD27" s="513"/>
      <c r="AE27" s="59"/>
      <c r="AF27" s="60" t="s">
        <v>236</v>
      </c>
      <c r="AG27" s="510"/>
      <c r="AH27" s="511"/>
    </row>
    <row r="28" spans="1:34" ht="16.5" customHeight="1">
      <c r="A28" s="56"/>
      <c r="B28" s="124"/>
      <c r="C28" s="495"/>
      <c r="D28" s="496"/>
      <c r="E28" s="220"/>
      <c r="F28" s="221"/>
      <c r="G28" s="497"/>
      <c r="H28" s="498"/>
      <c r="J28" s="57"/>
      <c r="K28" s="124"/>
      <c r="L28" s="495"/>
      <c r="M28" s="496"/>
      <c r="N28" s="220"/>
      <c r="O28" s="221"/>
      <c r="P28" s="497"/>
      <c r="Q28" s="498"/>
      <c r="R28" s="56"/>
      <c r="S28" s="67"/>
      <c r="T28" s="512" t="s">
        <v>255</v>
      </c>
      <c r="U28" s="513"/>
      <c r="V28" s="59"/>
      <c r="W28" s="60"/>
      <c r="X28" s="510"/>
      <c r="Y28" s="511"/>
      <c r="AA28" s="57"/>
      <c r="AB28" s="67"/>
      <c r="AC28" s="512" t="s">
        <v>256</v>
      </c>
      <c r="AD28" s="513"/>
      <c r="AE28" s="59"/>
      <c r="AF28" s="60" t="s">
        <v>406</v>
      </c>
      <c r="AG28" s="510"/>
      <c r="AH28" s="511"/>
    </row>
    <row r="29" spans="1:34" ht="16.5" customHeight="1">
      <c r="A29" s="56"/>
      <c r="B29" s="124"/>
      <c r="C29" s="495"/>
      <c r="D29" s="496"/>
      <c r="E29" s="220"/>
      <c r="F29" s="221"/>
      <c r="G29" s="497"/>
      <c r="H29" s="498"/>
      <c r="J29" s="57"/>
      <c r="K29" s="124"/>
      <c r="L29" s="495"/>
      <c r="M29" s="496"/>
      <c r="N29" s="220"/>
      <c r="O29" s="221"/>
      <c r="P29" s="497"/>
      <c r="Q29" s="498"/>
      <c r="R29" s="56"/>
      <c r="S29" s="67"/>
      <c r="T29" s="512"/>
      <c r="U29" s="513"/>
      <c r="V29" s="59"/>
      <c r="W29" s="60"/>
      <c r="X29" s="510"/>
      <c r="Y29" s="511"/>
      <c r="AA29" s="57"/>
      <c r="AB29" s="67"/>
      <c r="AC29" s="512"/>
      <c r="AD29" s="513"/>
      <c r="AE29" s="59"/>
      <c r="AF29" s="60"/>
      <c r="AG29" s="510"/>
      <c r="AH29" s="511"/>
    </row>
    <row r="30" spans="1:34" ht="16.5" customHeight="1">
      <c r="A30" s="63" t="s">
        <v>176</v>
      </c>
      <c r="B30" s="125"/>
      <c r="C30" s="505"/>
      <c r="D30" s="506"/>
      <c r="E30" s="220"/>
      <c r="F30" s="221"/>
      <c r="G30" s="503"/>
      <c r="H30" s="504"/>
      <c r="J30" s="64" t="s">
        <v>176</v>
      </c>
      <c r="K30" s="125"/>
      <c r="L30" s="505"/>
      <c r="M30" s="506"/>
      <c r="N30" s="220"/>
      <c r="O30" s="221"/>
      <c r="P30" s="503"/>
      <c r="Q30" s="504"/>
      <c r="R30" s="63" t="s">
        <v>176</v>
      </c>
      <c r="S30" s="66">
        <v>0.875</v>
      </c>
      <c r="T30" s="501" t="s">
        <v>257</v>
      </c>
      <c r="U30" s="502"/>
      <c r="V30" s="59" t="s">
        <v>258</v>
      </c>
      <c r="W30" s="60"/>
      <c r="X30" s="499" t="s">
        <v>251</v>
      </c>
      <c r="Y30" s="500"/>
      <c r="AA30" s="64" t="s">
        <v>176</v>
      </c>
      <c r="AB30" s="66">
        <v>0.875</v>
      </c>
      <c r="AC30" s="501" t="s">
        <v>259</v>
      </c>
      <c r="AD30" s="502"/>
      <c r="AE30" s="59" t="s">
        <v>182</v>
      </c>
      <c r="AF30" s="60"/>
      <c r="AG30" s="499"/>
      <c r="AH30" s="500"/>
    </row>
    <row r="31" spans="1:34" ht="16.5" customHeight="1">
      <c r="A31" s="71"/>
      <c r="B31" s="121"/>
      <c r="C31" s="485"/>
      <c r="D31" s="486"/>
      <c r="E31" s="222"/>
      <c r="F31" s="221"/>
      <c r="G31" s="483"/>
      <c r="H31" s="484"/>
      <c r="J31" s="72"/>
      <c r="K31" s="121"/>
      <c r="L31" s="485"/>
      <c r="M31" s="486"/>
      <c r="N31" s="220"/>
      <c r="O31" s="221"/>
      <c r="P31" s="483"/>
      <c r="Q31" s="484"/>
      <c r="R31" s="71"/>
      <c r="S31" s="62"/>
      <c r="T31" s="481"/>
      <c r="U31" s="482"/>
      <c r="V31" s="73"/>
      <c r="W31" s="60"/>
      <c r="X31" s="528"/>
      <c r="Y31" s="529"/>
      <c r="AA31" s="72"/>
      <c r="AB31" s="62"/>
      <c r="AC31" s="481"/>
      <c r="AD31" s="482"/>
      <c r="AE31" s="59"/>
      <c r="AF31" s="60"/>
      <c r="AG31" s="479"/>
      <c r="AH31" s="480"/>
    </row>
    <row r="32" spans="1:34" ht="10.5" customHeight="1">
      <c r="J32" s="74"/>
      <c r="K32" s="527"/>
      <c r="L32" s="527"/>
      <c r="M32" s="527"/>
      <c r="N32" s="75"/>
      <c r="O32" s="76"/>
      <c r="P32" s="526"/>
      <c r="Q32" s="526"/>
      <c r="AA32" s="74"/>
      <c r="AB32" s="527"/>
      <c r="AC32" s="527"/>
      <c r="AD32" s="527"/>
      <c r="AE32" s="75"/>
      <c r="AF32" s="76"/>
      <c r="AG32" s="526"/>
      <c r="AH32" s="526"/>
    </row>
    <row r="33" spans="1:34" ht="10.5" customHeight="1">
      <c r="A33" s="522" t="s">
        <v>177</v>
      </c>
      <c r="B33" s="523"/>
      <c r="C33" s="543" t="str">
        <f>IF(基本情報!Q6&lt;=基本情報!$F$6+1,"",基本情報!$F$6+2)</f>
        <v/>
      </c>
      <c r="D33" s="543"/>
      <c r="E33" s="543"/>
      <c r="F33" s="543"/>
      <c r="G33" s="543"/>
      <c r="H33" s="544"/>
      <c r="J33" s="533" t="s">
        <v>178</v>
      </c>
      <c r="K33" s="534"/>
      <c r="L33" s="534"/>
      <c r="M33" s="534"/>
      <c r="N33" s="534"/>
      <c r="O33" s="534"/>
      <c r="P33" s="534"/>
      <c r="Q33" s="535"/>
      <c r="R33" s="522" t="s">
        <v>177</v>
      </c>
      <c r="S33" s="523"/>
      <c r="T33" s="539" t="s">
        <v>260</v>
      </c>
      <c r="U33" s="539"/>
      <c r="V33" s="539"/>
      <c r="W33" s="539"/>
      <c r="X33" s="539"/>
      <c r="Y33" s="540"/>
      <c r="AA33" s="533" t="s">
        <v>178</v>
      </c>
      <c r="AB33" s="534"/>
      <c r="AC33" s="534"/>
      <c r="AD33" s="534"/>
      <c r="AE33" s="534"/>
      <c r="AF33" s="534"/>
      <c r="AG33" s="534"/>
      <c r="AH33" s="535"/>
    </row>
    <row r="34" spans="1:34" ht="10.5" customHeight="1">
      <c r="A34" s="524"/>
      <c r="B34" s="525"/>
      <c r="C34" s="545"/>
      <c r="D34" s="545"/>
      <c r="E34" s="545"/>
      <c r="F34" s="545"/>
      <c r="G34" s="545"/>
      <c r="H34" s="546"/>
      <c r="J34" s="536"/>
      <c r="K34" s="537"/>
      <c r="L34" s="537"/>
      <c r="M34" s="537"/>
      <c r="N34" s="537"/>
      <c r="O34" s="537"/>
      <c r="P34" s="537"/>
      <c r="Q34" s="538"/>
      <c r="R34" s="524"/>
      <c r="S34" s="525"/>
      <c r="T34" s="541"/>
      <c r="U34" s="541"/>
      <c r="V34" s="541"/>
      <c r="W34" s="541"/>
      <c r="X34" s="541"/>
      <c r="Y34" s="542"/>
      <c r="AA34" s="536"/>
      <c r="AB34" s="537"/>
      <c r="AC34" s="537"/>
      <c r="AD34" s="537"/>
      <c r="AE34" s="537"/>
      <c r="AF34" s="537"/>
      <c r="AG34" s="537"/>
      <c r="AH34" s="538"/>
    </row>
    <row r="35" spans="1:34" ht="28.5" customHeight="1">
      <c r="A35" s="52"/>
      <c r="B35" s="53" t="s">
        <v>164</v>
      </c>
      <c r="C35" s="473" t="s">
        <v>165</v>
      </c>
      <c r="D35" s="474"/>
      <c r="E35" s="54" t="s">
        <v>166</v>
      </c>
      <c r="F35" s="55" t="s">
        <v>405</v>
      </c>
      <c r="G35" s="471" t="s">
        <v>168</v>
      </c>
      <c r="H35" s="472"/>
      <c r="J35" s="530" t="s">
        <v>179</v>
      </c>
      <c r="K35" s="531"/>
      <c r="L35" s="532"/>
      <c r="M35" s="77" t="s">
        <v>180</v>
      </c>
      <c r="N35" s="530" t="s">
        <v>179</v>
      </c>
      <c r="O35" s="531"/>
      <c r="P35" s="532"/>
      <c r="Q35" s="78" t="s">
        <v>180</v>
      </c>
      <c r="R35" s="52"/>
      <c r="S35" s="53" t="s">
        <v>164</v>
      </c>
      <c r="T35" s="473" t="s">
        <v>165</v>
      </c>
      <c r="U35" s="474"/>
      <c r="V35" s="54" t="s">
        <v>166</v>
      </c>
      <c r="W35" s="55" t="s">
        <v>167</v>
      </c>
      <c r="X35" s="471" t="s">
        <v>168</v>
      </c>
      <c r="Y35" s="472"/>
      <c r="AA35" s="530" t="s">
        <v>179</v>
      </c>
      <c r="AB35" s="531"/>
      <c r="AC35" s="532"/>
      <c r="AD35" s="77" t="s">
        <v>180</v>
      </c>
      <c r="AE35" s="530" t="s">
        <v>179</v>
      </c>
      <c r="AF35" s="531"/>
      <c r="AG35" s="532"/>
      <c r="AH35" s="78" t="s">
        <v>180</v>
      </c>
    </row>
    <row r="36" spans="1:34" ht="16.5" customHeight="1">
      <c r="A36" s="56"/>
      <c r="B36" s="128"/>
      <c r="C36" s="593"/>
      <c r="D36" s="594"/>
      <c r="E36" s="220"/>
      <c r="F36" s="221"/>
      <c r="G36" s="491"/>
      <c r="H36" s="492"/>
      <c r="J36" s="583"/>
      <c r="K36" s="584"/>
      <c r="L36" s="585"/>
      <c r="M36" s="547"/>
      <c r="N36" s="581"/>
      <c r="O36" s="550"/>
      <c r="P36" s="551"/>
      <c r="Q36" s="579"/>
      <c r="R36" s="56"/>
      <c r="S36" s="61">
        <v>0.25</v>
      </c>
      <c r="T36" s="591" t="s">
        <v>261</v>
      </c>
      <c r="U36" s="592"/>
      <c r="V36" s="59"/>
      <c r="W36" s="60" t="s">
        <v>236</v>
      </c>
      <c r="X36" s="487"/>
      <c r="Y36" s="488"/>
      <c r="AA36" s="571" t="s">
        <v>276</v>
      </c>
      <c r="AB36" s="572"/>
      <c r="AC36" s="573"/>
      <c r="AD36" s="569">
        <v>4</v>
      </c>
      <c r="AE36" s="563"/>
      <c r="AF36" s="564"/>
      <c r="AG36" s="565"/>
      <c r="AH36" s="561"/>
    </row>
    <row r="37" spans="1:34" ht="16.5" customHeight="1">
      <c r="A37" s="56"/>
      <c r="B37" s="121"/>
      <c r="C37" s="589"/>
      <c r="D37" s="590"/>
      <c r="E37" s="220"/>
      <c r="F37" s="221"/>
      <c r="G37" s="483"/>
      <c r="H37" s="484"/>
      <c r="J37" s="586"/>
      <c r="K37" s="587"/>
      <c r="L37" s="588"/>
      <c r="M37" s="548"/>
      <c r="N37" s="582"/>
      <c r="O37" s="553"/>
      <c r="P37" s="554"/>
      <c r="Q37" s="580"/>
      <c r="R37" s="56"/>
      <c r="S37" s="62"/>
      <c r="T37" s="577" t="s">
        <v>237</v>
      </c>
      <c r="U37" s="578"/>
      <c r="V37" s="59"/>
      <c r="W37" s="60"/>
      <c r="X37" s="479"/>
      <c r="Y37" s="480"/>
      <c r="AA37" s="574"/>
      <c r="AB37" s="575"/>
      <c r="AC37" s="576"/>
      <c r="AD37" s="570"/>
      <c r="AE37" s="566"/>
      <c r="AF37" s="567"/>
      <c r="AG37" s="568"/>
      <c r="AH37" s="562"/>
    </row>
    <row r="38" spans="1:34" ht="16.5" customHeight="1">
      <c r="A38" s="63" t="s">
        <v>169</v>
      </c>
      <c r="B38" s="125"/>
      <c r="C38" s="559"/>
      <c r="D38" s="560"/>
      <c r="E38" s="220"/>
      <c r="F38" s="221"/>
      <c r="G38" s="503"/>
      <c r="H38" s="504"/>
      <c r="J38" s="549"/>
      <c r="K38" s="550"/>
      <c r="L38" s="551"/>
      <c r="M38" s="547"/>
      <c r="N38" s="581"/>
      <c r="O38" s="550"/>
      <c r="P38" s="551"/>
      <c r="Q38" s="579"/>
      <c r="R38" s="63" t="s">
        <v>169</v>
      </c>
      <c r="S38" s="66">
        <v>0.3125</v>
      </c>
      <c r="T38" s="557" t="s">
        <v>218</v>
      </c>
      <c r="U38" s="558"/>
      <c r="V38" s="59" t="s">
        <v>181</v>
      </c>
      <c r="W38" s="60"/>
      <c r="X38" s="499"/>
      <c r="Y38" s="500"/>
      <c r="AA38" s="614" t="s">
        <v>262</v>
      </c>
      <c r="AB38" s="564"/>
      <c r="AC38" s="565"/>
      <c r="AD38" s="569">
        <v>2</v>
      </c>
      <c r="AE38" s="563"/>
      <c r="AF38" s="564"/>
      <c r="AG38" s="565"/>
      <c r="AH38" s="561"/>
    </row>
    <row r="39" spans="1:34" ht="16.5" customHeight="1">
      <c r="A39" s="597" t="s">
        <v>170</v>
      </c>
      <c r="B39" s="123"/>
      <c r="C39" s="555"/>
      <c r="D39" s="556"/>
      <c r="E39" s="220"/>
      <c r="F39" s="221"/>
      <c r="G39" s="497"/>
      <c r="H39" s="498"/>
      <c r="J39" s="552"/>
      <c r="K39" s="553"/>
      <c r="L39" s="554"/>
      <c r="M39" s="548"/>
      <c r="N39" s="582"/>
      <c r="O39" s="553"/>
      <c r="P39" s="554"/>
      <c r="Q39" s="580"/>
      <c r="R39" s="597" t="s">
        <v>170</v>
      </c>
      <c r="S39" s="68">
        <v>0.35416666666666669</v>
      </c>
      <c r="T39" s="600" t="s">
        <v>263</v>
      </c>
      <c r="U39" s="601"/>
      <c r="V39" s="59"/>
      <c r="W39" s="60"/>
      <c r="X39" s="510"/>
      <c r="Y39" s="511"/>
      <c r="AA39" s="615"/>
      <c r="AB39" s="567"/>
      <c r="AC39" s="568"/>
      <c r="AD39" s="570"/>
      <c r="AE39" s="566"/>
      <c r="AF39" s="567"/>
      <c r="AG39" s="568"/>
      <c r="AH39" s="562"/>
    </row>
    <row r="40" spans="1:34" ht="16.5" customHeight="1">
      <c r="A40" s="598"/>
      <c r="B40" s="123"/>
      <c r="C40" s="555"/>
      <c r="D40" s="556"/>
      <c r="E40" s="220"/>
      <c r="F40" s="221"/>
      <c r="G40" s="497"/>
      <c r="H40" s="498"/>
      <c r="J40" s="583"/>
      <c r="K40" s="584"/>
      <c r="L40" s="585"/>
      <c r="M40" s="604"/>
      <c r="N40" s="581"/>
      <c r="O40" s="550"/>
      <c r="P40" s="551"/>
      <c r="Q40" s="602"/>
      <c r="R40" s="598"/>
      <c r="S40" s="68">
        <v>0.36805555555555558</v>
      </c>
      <c r="T40" s="600" t="s">
        <v>264</v>
      </c>
      <c r="U40" s="601"/>
      <c r="V40" s="59" t="s">
        <v>239</v>
      </c>
      <c r="W40" s="60" t="s">
        <v>406</v>
      </c>
      <c r="X40" s="510" t="s">
        <v>265</v>
      </c>
      <c r="Y40" s="511"/>
      <c r="AA40" s="571" t="s">
        <v>266</v>
      </c>
      <c r="AB40" s="572"/>
      <c r="AC40" s="573"/>
      <c r="AD40" s="612">
        <v>2</v>
      </c>
      <c r="AE40" s="563"/>
      <c r="AF40" s="564"/>
      <c r="AG40" s="565"/>
      <c r="AH40" s="610"/>
    </row>
    <row r="41" spans="1:34" ht="16.5" customHeight="1">
      <c r="A41" s="598"/>
      <c r="B41" s="123"/>
      <c r="C41" s="555"/>
      <c r="D41" s="556"/>
      <c r="E41" s="220"/>
      <c r="F41" s="221"/>
      <c r="G41" s="497"/>
      <c r="H41" s="498"/>
      <c r="J41" s="586"/>
      <c r="K41" s="587"/>
      <c r="L41" s="588"/>
      <c r="M41" s="605"/>
      <c r="N41" s="582"/>
      <c r="O41" s="553"/>
      <c r="P41" s="554"/>
      <c r="Q41" s="603"/>
      <c r="R41" s="598"/>
      <c r="S41" s="68"/>
      <c r="T41" s="600" t="s">
        <v>267</v>
      </c>
      <c r="U41" s="601"/>
      <c r="V41" s="59"/>
      <c r="W41" s="60"/>
      <c r="X41" s="510"/>
      <c r="Y41" s="511"/>
      <c r="AA41" s="574"/>
      <c r="AB41" s="575"/>
      <c r="AC41" s="576"/>
      <c r="AD41" s="613"/>
      <c r="AE41" s="566"/>
      <c r="AF41" s="567"/>
      <c r="AG41" s="568"/>
      <c r="AH41" s="611"/>
    </row>
    <row r="42" spans="1:34" ht="16.5" customHeight="1">
      <c r="A42" s="598"/>
      <c r="B42" s="123"/>
      <c r="C42" s="555"/>
      <c r="D42" s="556"/>
      <c r="E42" s="220"/>
      <c r="F42" s="221"/>
      <c r="G42" s="497"/>
      <c r="H42" s="498"/>
      <c r="J42" s="596"/>
      <c r="K42" s="596"/>
      <c r="L42" s="596"/>
      <c r="M42" s="595"/>
      <c r="N42" s="609"/>
      <c r="O42" s="609"/>
      <c r="P42" s="609"/>
      <c r="Q42" s="595"/>
      <c r="R42" s="598"/>
      <c r="S42" s="68">
        <v>0.51041666666666663</v>
      </c>
      <c r="T42" s="600" t="s">
        <v>273</v>
      </c>
      <c r="U42" s="601"/>
      <c r="V42" s="59" t="s">
        <v>175</v>
      </c>
      <c r="W42" s="60"/>
      <c r="X42" s="510"/>
      <c r="Y42" s="511"/>
      <c r="AA42" s="608"/>
      <c r="AB42" s="608"/>
      <c r="AC42" s="608"/>
      <c r="AD42" s="606"/>
      <c r="AE42" s="607"/>
      <c r="AF42" s="607"/>
      <c r="AG42" s="607"/>
      <c r="AH42" s="606"/>
    </row>
    <row r="43" spans="1:34" ht="16.5" customHeight="1">
      <c r="A43" s="599"/>
      <c r="B43" s="124"/>
      <c r="C43" s="555"/>
      <c r="D43" s="556"/>
      <c r="E43" s="220"/>
      <c r="F43" s="221"/>
      <c r="G43" s="497"/>
      <c r="H43" s="498"/>
      <c r="J43" s="596"/>
      <c r="K43" s="596"/>
      <c r="L43" s="596"/>
      <c r="M43" s="595"/>
      <c r="N43" s="609"/>
      <c r="O43" s="609"/>
      <c r="P43" s="609"/>
      <c r="Q43" s="595"/>
      <c r="R43" s="599"/>
      <c r="S43" s="67"/>
      <c r="T43" s="600"/>
      <c r="U43" s="601"/>
      <c r="V43" s="59"/>
      <c r="W43" s="60"/>
      <c r="X43" s="510"/>
      <c r="Y43" s="511"/>
      <c r="AA43" s="608"/>
      <c r="AB43" s="608"/>
      <c r="AC43" s="608"/>
      <c r="AD43" s="606"/>
      <c r="AE43" s="607"/>
      <c r="AF43" s="607"/>
      <c r="AG43" s="607"/>
      <c r="AH43" s="606"/>
    </row>
    <row r="44" spans="1:34" ht="16.5" customHeight="1">
      <c r="A44" s="64" t="s">
        <v>171</v>
      </c>
      <c r="B44" s="125"/>
      <c r="C44" s="559"/>
      <c r="D44" s="560"/>
      <c r="E44" s="220"/>
      <c r="F44" s="221"/>
      <c r="G44" s="503"/>
      <c r="H44" s="504"/>
      <c r="J44" s="608"/>
      <c r="K44" s="608"/>
      <c r="L44" s="608"/>
      <c r="M44" s="606"/>
      <c r="N44" s="607"/>
      <c r="O44" s="607"/>
      <c r="P44" s="607"/>
      <c r="Q44" s="606"/>
      <c r="R44" s="64" t="s">
        <v>171</v>
      </c>
      <c r="S44" s="66">
        <v>0.52083333333333337</v>
      </c>
      <c r="T44" s="557" t="s">
        <v>218</v>
      </c>
      <c r="U44" s="558"/>
      <c r="V44" s="59" t="s">
        <v>181</v>
      </c>
      <c r="W44" s="60"/>
      <c r="X44" s="499"/>
      <c r="Y44" s="500"/>
      <c r="AA44" s="608"/>
      <c r="AB44" s="608"/>
      <c r="AC44" s="608"/>
      <c r="AD44" s="606"/>
      <c r="AE44" s="607"/>
      <c r="AF44" s="607"/>
      <c r="AG44" s="607"/>
      <c r="AH44" s="606"/>
    </row>
    <row r="45" spans="1:34" ht="16.5" customHeight="1">
      <c r="A45" s="597" t="s">
        <v>172</v>
      </c>
      <c r="B45" s="123"/>
      <c r="C45" s="555"/>
      <c r="D45" s="556"/>
      <c r="E45" s="220"/>
      <c r="F45" s="221"/>
      <c r="G45" s="497"/>
      <c r="H45" s="498"/>
      <c r="J45" s="608"/>
      <c r="K45" s="608"/>
      <c r="L45" s="608"/>
      <c r="M45" s="606"/>
      <c r="N45" s="607"/>
      <c r="O45" s="607"/>
      <c r="P45" s="607"/>
      <c r="Q45" s="606"/>
      <c r="R45" s="597" t="s">
        <v>172</v>
      </c>
      <c r="S45" s="68">
        <v>0.54166666666666663</v>
      </c>
      <c r="T45" s="600" t="s">
        <v>268</v>
      </c>
      <c r="U45" s="601"/>
      <c r="V45" s="59"/>
      <c r="W45" s="60" t="s">
        <v>406</v>
      </c>
      <c r="X45" s="510"/>
      <c r="Y45" s="511"/>
      <c r="AA45" s="608"/>
      <c r="AB45" s="608"/>
      <c r="AC45" s="608"/>
      <c r="AD45" s="606"/>
      <c r="AE45" s="607"/>
      <c r="AF45" s="607"/>
      <c r="AG45" s="607"/>
      <c r="AH45" s="606"/>
    </row>
    <row r="46" spans="1:34" ht="16.5" customHeight="1">
      <c r="A46" s="598"/>
      <c r="B46" s="123"/>
      <c r="C46" s="555"/>
      <c r="D46" s="556"/>
      <c r="E46" s="220"/>
      <c r="F46" s="221"/>
      <c r="G46" s="497"/>
      <c r="H46" s="498"/>
      <c r="J46" s="607"/>
      <c r="K46" s="607"/>
      <c r="L46" s="607"/>
      <c r="M46" s="606"/>
      <c r="N46" s="616"/>
      <c r="O46" s="616"/>
      <c r="P46" s="616"/>
      <c r="Q46" s="606"/>
      <c r="R46" s="598"/>
      <c r="S46" s="68">
        <v>0.5625</v>
      </c>
      <c r="T46" s="600" t="s">
        <v>269</v>
      </c>
      <c r="U46" s="601"/>
      <c r="V46" s="59" t="s">
        <v>251</v>
      </c>
      <c r="W46" s="60" t="s">
        <v>406</v>
      </c>
      <c r="X46" s="510"/>
      <c r="Y46" s="511"/>
      <c r="AA46" s="607"/>
      <c r="AB46" s="607"/>
      <c r="AC46" s="607"/>
      <c r="AD46" s="606"/>
      <c r="AE46" s="616"/>
      <c r="AF46" s="616"/>
      <c r="AG46" s="616"/>
      <c r="AH46" s="606"/>
    </row>
    <row r="47" spans="1:34" ht="16.5" customHeight="1">
      <c r="A47" s="598"/>
      <c r="B47" s="124"/>
      <c r="C47" s="555"/>
      <c r="D47" s="556"/>
      <c r="E47" s="220"/>
      <c r="F47" s="221"/>
      <c r="G47" s="497"/>
      <c r="H47" s="498"/>
      <c r="J47" s="607"/>
      <c r="K47" s="607"/>
      <c r="L47" s="607"/>
      <c r="M47" s="606"/>
      <c r="N47" s="616"/>
      <c r="O47" s="616"/>
      <c r="P47" s="616"/>
      <c r="Q47" s="606"/>
      <c r="R47" s="598"/>
      <c r="S47" s="67"/>
      <c r="T47" s="600"/>
      <c r="U47" s="601"/>
      <c r="V47" s="59"/>
      <c r="W47" s="60"/>
      <c r="X47" s="510"/>
      <c r="Y47" s="511"/>
      <c r="AA47" s="607"/>
      <c r="AB47" s="607"/>
      <c r="AC47" s="607"/>
      <c r="AD47" s="606"/>
      <c r="AE47" s="616"/>
      <c r="AF47" s="616"/>
      <c r="AG47" s="616"/>
      <c r="AH47" s="606"/>
    </row>
    <row r="48" spans="1:34" ht="16.5" customHeight="1">
      <c r="A48" s="598"/>
      <c r="B48" s="124"/>
      <c r="C48" s="555"/>
      <c r="D48" s="556"/>
      <c r="E48" s="220"/>
      <c r="F48" s="221"/>
      <c r="G48" s="497"/>
      <c r="H48" s="498"/>
      <c r="J48" s="608"/>
      <c r="K48" s="608"/>
      <c r="L48" s="608"/>
      <c r="M48" s="606"/>
      <c r="N48" s="616"/>
      <c r="O48" s="616"/>
      <c r="P48" s="616"/>
      <c r="Q48" s="606"/>
      <c r="R48" s="598"/>
      <c r="S48" s="67"/>
      <c r="T48" s="600"/>
      <c r="U48" s="601"/>
      <c r="V48" s="59"/>
      <c r="W48" s="60"/>
      <c r="X48" s="510"/>
      <c r="Y48" s="511"/>
      <c r="AA48" s="608"/>
      <c r="AB48" s="608"/>
      <c r="AC48" s="608"/>
      <c r="AD48" s="606"/>
      <c r="AE48" s="616"/>
      <c r="AF48" s="616"/>
      <c r="AG48" s="616"/>
      <c r="AH48" s="606"/>
    </row>
    <row r="49" spans="1:34" ht="16.5" customHeight="1">
      <c r="A49" s="598"/>
      <c r="B49" s="124"/>
      <c r="C49" s="555"/>
      <c r="D49" s="556"/>
      <c r="E49" s="220"/>
      <c r="F49" s="221"/>
      <c r="G49" s="497"/>
      <c r="H49" s="498"/>
      <c r="J49" s="608"/>
      <c r="K49" s="608"/>
      <c r="L49" s="608"/>
      <c r="M49" s="606"/>
      <c r="N49" s="616"/>
      <c r="O49" s="616"/>
      <c r="P49" s="616"/>
      <c r="Q49" s="606"/>
      <c r="R49" s="598"/>
      <c r="S49" s="67"/>
      <c r="T49" s="600"/>
      <c r="U49" s="601"/>
      <c r="V49" s="59"/>
      <c r="W49" s="60"/>
      <c r="X49" s="510"/>
      <c r="Y49" s="511"/>
      <c r="AA49" s="608"/>
      <c r="AB49" s="608"/>
      <c r="AC49" s="608"/>
      <c r="AD49" s="606"/>
      <c r="AE49" s="616"/>
      <c r="AF49" s="616"/>
      <c r="AG49" s="616"/>
      <c r="AH49" s="606"/>
    </row>
    <row r="50" spans="1:34" ht="16.5" customHeight="1">
      <c r="A50" s="599"/>
      <c r="B50" s="124"/>
      <c r="C50" s="555"/>
      <c r="D50" s="556"/>
      <c r="E50" s="220"/>
      <c r="F50" s="221"/>
      <c r="G50" s="497"/>
      <c r="H50" s="498"/>
      <c r="R50" s="599"/>
      <c r="S50" s="67"/>
      <c r="T50" s="600"/>
      <c r="U50" s="601"/>
      <c r="V50" s="59"/>
      <c r="W50" s="60"/>
      <c r="X50" s="510"/>
      <c r="Y50" s="511"/>
    </row>
    <row r="51" spans="1:34" ht="16.5" customHeight="1">
      <c r="A51" s="63" t="s">
        <v>173</v>
      </c>
      <c r="B51" s="122"/>
      <c r="C51" s="559"/>
      <c r="D51" s="560"/>
      <c r="E51" s="220"/>
      <c r="F51" s="221"/>
      <c r="G51" s="503"/>
      <c r="H51" s="504"/>
      <c r="R51" s="63" t="s">
        <v>173</v>
      </c>
      <c r="S51" s="65"/>
      <c r="T51" s="557"/>
      <c r="U51" s="558"/>
      <c r="V51" s="59"/>
      <c r="W51" s="60"/>
      <c r="X51" s="499"/>
      <c r="Y51" s="500"/>
    </row>
    <row r="52" spans="1:34" ht="16.5" customHeight="1">
      <c r="A52" s="63" t="s">
        <v>174</v>
      </c>
      <c r="B52" s="122"/>
      <c r="C52" s="559"/>
      <c r="D52" s="560"/>
      <c r="E52" s="126" t="s">
        <v>175</v>
      </c>
      <c r="F52" s="127"/>
      <c r="G52" s="503"/>
      <c r="H52" s="504"/>
      <c r="R52" s="63" t="s">
        <v>174</v>
      </c>
      <c r="S52" s="65"/>
      <c r="T52" s="557"/>
      <c r="U52" s="558"/>
      <c r="V52" s="69" t="s">
        <v>175</v>
      </c>
      <c r="W52" s="70"/>
      <c r="X52" s="499"/>
      <c r="Y52" s="500"/>
    </row>
    <row r="53" spans="1:34" ht="16.5" customHeight="1">
      <c r="A53" s="56"/>
      <c r="B53" s="124"/>
      <c r="C53" s="555"/>
      <c r="D53" s="556"/>
      <c r="E53" s="220"/>
      <c r="F53" s="221"/>
      <c r="G53" s="497"/>
      <c r="H53" s="498"/>
      <c r="J53" s="617"/>
      <c r="K53" s="617"/>
      <c r="L53" s="617"/>
      <c r="M53" s="617"/>
      <c r="N53" s="617"/>
      <c r="O53" s="617"/>
      <c r="P53" s="617"/>
      <c r="Q53" s="617"/>
      <c r="R53" s="56"/>
      <c r="S53" s="67"/>
      <c r="T53" s="600"/>
      <c r="U53" s="601"/>
      <c r="V53" s="59"/>
      <c r="W53" s="60"/>
      <c r="X53" s="510"/>
      <c r="Y53" s="511"/>
      <c r="AA53" s="617"/>
      <c r="AB53" s="617"/>
      <c r="AC53" s="617"/>
      <c r="AD53" s="617"/>
      <c r="AE53" s="617"/>
      <c r="AF53" s="617"/>
      <c r="AG53" s="617"/>
      <c r="AH53" s="617"/>
    </row>
    <row r="54" spans="1:34" ht="16.5" customHeight="1">
      <c r="A54" s="56"/>
      <c r="B54" s="124"/>
      <c r="C54" s="555"/>
      <c r="D54" s="556"/>
      <c r="E54" s="220"/>
      <c r="F54" s="221"/>
      <c r="G54" s="497"/>
      <c r="H54" s="498"/>
      <c r="J54" s="623" t="s">
        <v>183</v>
      </c>
      <c r="K54" s="624"/>
      <c r="L54" s="624"/>
      <c r="M54" s="624"/>
      <c r="N54" s="624"/>
      <c r="O54" s="624"/>
      <c r="P54" s="624"/>
      <c r="Q54" s="625"/>
      <c r="R54" s="56"/>
      <c r="S54" s="67"/>
      <c r="T54" s="600"/>
      <c r="U54" s="601"/>
      <c r="V54" s="59"/>
      <c r="W54" s="60"/>
      <c r="X54" s="510"/>
      <c r="Y54" s="511"/>
      <c r="AA54" s="620" t="s">
        <v>183</v>
      </c>
      <c r="AB54" s="621"/>
      <c r="AC54" s="621"/>
      <c r="AD54" s="621"/>
      <c r="AE54" s="621"/>
      <c r="AF54" s="621"/>
      <c r="AG54" s="621"/>
      <c r="AH54" s="622"/>
    </row>
    <row r="55" spans="1:34" ht="16.5" customHeight="1">
      <c r="A55" s="56"/>
      <c r="B55" s="124"/>
      <c r="C55" s="555"/>
      <c r="D55" s="556"/>
      <c r="E55" s="220"/>
      <c r="F55" s="221"/>
      <c r="G55" s="497"/>
      <c r="H55" s="498"/>
      <c r="J55" s="129" t="s">
        <v>343</v>
      </c>
      <c r="K55" s="618" t="s">
        <v>210</v>
      </c>
      <c r="L55" s="618"/>
      <c r="M55" s="618"/>
      <c r="N55" s="130" t="s">
        <v>343</v>
      </c>
      <c r="O55" s="618" t="s">
        <v>209</v>
      </c>
      <c r="P55" s="618"/>
      <c r="Q55" s="619"/>
      <c r="R55" s="56"/>
      <c r="S55" s="67"/>
      <c r="T55" s="600"/>
      <c r="U55" s="601"/>
      <c r="V55" s="59"/>
      <c r="W55" s="60"/>
      <c r="X55" s="510"/>
      <c r="Y55" s="511"/>
      <c r="AA55" s="79" t="s">
        <v>270</v>
      </c>
      <c r="AB55" s="80"/>
      <c r="AC55" s="80"/>
      <c r="AD55" s="80"/>
      <c r="AE55" s="80"/>
      <c r="AF55" s="80"/>
      <c r="AG55" s="80"/>
      <c r="AH55" s="81"/>
    </row>
    <row r="56" spans="1:34" ht="16.5" customHeight="1">
      <c r="A56" s="63" t="s">
        <v>176</v>
      </c>
      <c r="B56" s="122"/>
      <c r="C56" s="559"/>
      <c r="D56" s="560"/>
      <c r="E56" s="220"/>
      <c r="F56" s="221"/>
      <c r="G56" s="503"/>
      <c r="H56" s="504"/>
      <c r="J56" s="131" t="s">
        <v>343</v>
      </c>
      <c r="K56" s="380" t="s">
        <v>277</v>
      </c>
      <c r="L56" s="380"/>
      <c r="M56" s="380"/>
      <c r="N56" s="132" t="s">
        <v>343</v>
      </c>
      <c r="O56" s="380" t="s">
        <v>211</v>
      </c>
      <c r="P56" s="380"/>
      <c r="Q56" s="628"/>
      <c r="R56" s="63" t="s">
        <v>176</v>
      </c>
      <c r="S56" s="65"/>
      <c r="T56" s="557"/>
      <c r="U56" s="558"/>
      <c r="V56" s="59"/>
      <c r="W56" s="60"/>
      <c r="X56" s="499"/>
      <c r="Y56" s="500"/>
      <c r="AA56" s="82" t="s">
        <v>271</v>
      </c>
      <c r="AB56" s="83"/>
      <c r="AC56" s="83"/>
      <c r="AD56" s="83"/>
      <c r="AE56" s="83"/>
      <c r="AF56" s="83"/>
      <c r="AG56" s="83"/>
      <c r="AH56" s="84"/>
    </row>
    <row r="57" spans="1:34" ht="16.5" customHeight="1">
      <c r="A57" s="71"/>
      <c r="B57" s="121"/>
      <c r="C57" s="589"/>
      <c r="D57" s="590"/>
      <c r="E57" s="222"/>
      <c r="F57" s="221"/>
      <c r="G57" s="483"/>
      <c r="H57" s="484"/>
      <c r="J57" s="133" t="s">
        <v>343</v>
      </c>
      <c r="K57" s="626" t="s">
        <v>212</v>
      </c>
      <c r="L57" s="626"/>
      <c r="M57" s="626"/>
      <c r="N57" s="134" t="s">
        <v>343</v>
      </c>
      <c r="O57" s="626" t="s">
        <v>213</v>
      </c>
      <c r="P57" s="626"/>
      <c r="Q57" s="627"/>
      <c r="R57" s="71"/>
      <c r="S57" s="62"/>
      <c r="T57" s="577"/>
      <c r="U57" s="578"/>
      <c r="V57" s="73"/>
      <c r="W57" s="60"/>
      <c r="X57" s="479"/>
      <c r="Y57" s="480"/>
      <c r="AA57" s="85" t="s">
        <v>272</v>
      </c>
      <c r="AB57" s="86"/>
      <c r="AC57" s="86"/>
      <c r="AD57" s="86"/>
      <c r="AE57" s="86"/>
      <c r="AF57" s="86"/>
      <c r="AG57" s="86"/>
      <c r="AH57" s="87"/>
    </row>
    <row r="58" spans="1:34" ht="21.75" customHeight="1">
      <c r="A58" s="25" t="s">
        <v>404</v>
      </c>
      <c r="C58" s="25"/>
      <c r="D58" s="25"/>
      <c r="E58" s="25"/>
      <c r="F58" s="25"/>
      <c r="G58" s="25"/>
      <c r="H58" s="25"/>
      <c r="I58" s="25"/>
      <c r="R58" s="25" t="s">
        <v>404</v>
      </c>
      <c r="T58" s="25"/>
      <c r="U58" s="25"/>
      <c r="V58" s="25"/>
      <c r="W58" s="25"/>
      <c r="X58" s="25"/>
      <c r="Y58" s="25"/>
      <c r="Z58" s="25"/>
    </row>
    <row r="59" spans="1:34" ht="20.25" customHeight="1">
      <c r="A59" s="453" t="s">
        <v>619</v>
      </c>
      <c r="B59" s="453"/>
      <c r="C59" s="453"/>
      <c r="D59" s="453"/>
      <c r="E59" s="453"/>
      <c r="F59" s="453"/>
      <c r="G59" s="453"/>
      <c r="H59" s="453"/>
      <c r="I59" s="453"/>
      <c r="J59" s="453"/>
      <c r="K59" s="453"/>
      <c r="L59" s="453"/>
      <c r="M59" s="453"/>
      <c r="N59" s="451" t="str">
        <f>基本情報!$R$5</f>
        <v>海浜自然の家</v>
      </c>
      <c r="O59" s="451"/>
      <c r="P59" s="451"/>
      <c r="Q59" s="451"/>
      <c r="R59" s="453" t="s">
        <v>619</v>
      </c>
      <c r="S59" s="453"/>
      <c r="T59" s="453"/>
      <c r="U59" s="453"/>
      <c r="V59" s="453"/>
      <c r="W59" s="453"/>
      <c r="X59" s="453"/>
      <c r="Y59" s="453"/>
      <c r="Z59" s="453"/>
      <c r="AA59" s="453"/>
      <c r="AB59" s="453"/>
      <c r="AC59" s="453"/>
      <c r="AD59" s="453"/>
      <c r="AE59" s="451" t="s">
        <v>190</v>
      </c>
      <c r="AF59" s="451"/>
      <c r="AG59" s="451"/>
      <c r="AH59" s="451"/>
    </row>
    <row r="60" spans="1:34" ht="20.25" customHeight="1" thickBot="1">
      <c r="A60" s="454"/>
      <c r="B60" s="454"/>
      <c r="C60" s="454"/>
      <c r="D60" s="454"/>
      <c r="E60" s="454"/>
      <c r="F60" s="454"/>
      <c r="G60" s="454"/>
      <c r="H60" s="454"/>
      <c r="I60" s="454"/>
      <c r="J60" s="454"/>
      <c r="K60" s="454"/>
      <c r="L60" s="454"/>
      <c r="M60" s="454"/>
      <c r="N60" s="452"/>
      <c r="O60" s="452"/>
      <c r="P60" s="452"/>
      <c r="Q60" s="452"/>
      <c r="R60" s="454"/>
      <c r="S60" s="454"/>
      <c r="T60" s="454"/>
      <c r="U60" s="454"/>
      <c r="V60" s="454"/>
      <c r="W60" s="454"/>
      <c r="X60" s="454"/>
      <c r="Y60" s="454"/>
      <c r="Z60" s="454"/>
      <c r="AA60" s="454"/>
      <c r="AB60" s="454"/>
      <c r="AC60" s="454"/>
      <c r="AD60" s="454"/>
      <c r="AE60" s="452"/>
      <c r="AF60" s="452"/>
      <c r="AG60" s="452"/>
      <c r="AH60" s="452"/>
    </row>
    <row r="61" spans="1:34" ht="16.5" customHeight="1">
      <c r="A61" s="448" t="s">
        <v>2</v>
      </c>
      <c r="B61" s="449"/>
      <c r="C61" s="449"/>
      <c r="D61" s="449"/>
      <c r="E61" s="449"/>
      <c r="F61" s="449"/>
      <c r="G61" s="449"/>
      <c r="H61" s="450"/>
      <c r="I61" s="448" t="s">
        <v>159</v>
      </c>
      <c r="J61" s="449"/>
      <c r="K61" s="449"/>
      <c r="L61" s="449"/>
      <c r="M61" s="450"/>
      <c r="N61" s="448" t="s">
        <v>160</v>
      </c>
      <c r="O61" s="449"/>
      <c r="P61" s="449"/>
      <c r="Q61" s="450"/>
      <c r="R61" s="448" t="s">
        <v>2</v>
      </c>
      <c r="S61" s="449"/>
      <c r="T61" s="449"/>
      <c r="U61" s="449"/>
      <c r="V61" s="449"/>
      <c r="W61" s="449"/>
      <c r="X61" s="449"/>
      <c r="Y61" s="450"/>
      <c r="Z61" s="448" t="s">
        <v>159</v>
      </c>
      <c r="AA61" s="449"/>
      <c r="AB61" s="449"/>
      <c r="AC61" s="449"/>
      <c r="AD61" s="450"/>
      <c r="AE61" s="448" t="s">
        <v>160</v>
      </c>
      <c r="AF61" s="449"/>
      <c r="AG61" s="449"/>
      <c r="AH61" s="450"/>
    </row>
    <row r="62" spans="1:34" ht="32.25" customHeight="1" thickBot="1">
      <c r="A62" s="468">
        <f>基本情報!$F$5</f>
        <v>0</v>
      </c>
      <c r="B62" s="469"/>
      <c r="C62" s="469"/>
      <c r="D62" s="469"/>
      <c r="E62" s="469"/>
      <c r="F62" s="469"/>
      <c r="G62" s="469"/>
      <c r="H62" s="470"/>
      <c r="I62" s="467">
        <f>基本情報!$R$7</f>
        <v>0</v>
      </c>
      <c r="J62" s="465"/>
      <c r="K62" s="465">
        <f>基本情報!$T$7</f>
        <v>0</v>
      </c>
      <c r="L62" s="465"/>
      <c r="M62" s="466"/>
      <c r="N62" s="462">
        <f>基本情報!$F$11</f>
        <v>0</v>
      </c>
      <c r="O62" s="463"/>
      <c r="P62" s="463"/>
      <c r="Q62" s="464"/>
      <c r="R62" s="462" t="s">
        <v>42</v>
      </c>
      <c r="S62" s="463"/>
      <c r="T62" s="463"/>
      <c r="U62" s="463"/>
      <c r="V62" s="463"/>
      <c r="W62" s="463"/>
      <c r="X62" s="463"/>
      <c r="Y62" s="464"/>
      <c r="Z62" s="462" t="s">
        <v>231</v>
      </c>
      <c r="AA62" s="463"/>
      <c r="AB62" s="463"/>
      <c r="AC62" s="463"/>
      <c r="AD62" s="464"/>
      <c r="AE62" s="462" t="s">
        <v>232</v>
      </c>
      <c r="AF62" s="463"/>
      <c r="AG62" s="463"/>
      <c r="AH62" s="464"/>
    </row>
    <row r="63" spans="1:34" ht="4.5" customHeight="1" thickBot="1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34" ht="27" customHeight="1" thickBot="1">
      <c r="A64" s="460" t="s">
        <v>161</v>
      </c>
      <c r="B64" s="461"/>
      <c r="C64" s="457">
        <f>基本情報!$F$8</f>
        <v>0</v>
      </c>
      <c r="D64" s="458"/>
      <c r="E64" s="458"/>
      <c r="F64" s="458"/>
      <c r="G64" s="458"/>
      <c r="H64" s="458"/>
      <c r="I64" s="458"/>
      <c r="J64" s="458"/>
      <c r="K64" s="458"/>
      <c r="L64" s="458"/>
      <c r="M64" s="458"/>
      <c r="N64" s="458"/>
      <c r="O64" s="458"/>
      <c r="P64" s="458"/>
      <c r="Q64" s="459"/>
      <c r="R64" s="460" t="s">
        <v>161</v>
      </c>
      <c r="S64" s="461"/>
      <c r="T64" s="457">
        <f>基本情報!$F$8</f>
        <v>0</v>
      </c>
      <c r="U64" s="458"/>
      <c r="V64" s="458"/>
      <c r="W64" s="458"/>
      <c r="X64" s="458"/>
      <c r="Y64" s="458"/>
      <c r="Z64" s="458"/>
      <c r="AA64" s="458"/>
      <c r="AB64" s="458"/>
      <c r="AC64" s="458"/>
      <c r="AD64" s="458"/>
      <c r="AE64" s="458"/>
      <c r="AF64" s="458"/>
      <c r="AG64" s="458"/>
      <c r="AH64" s="459"/>
    </row>
    <row r="65" spans="1:34" ht="7.5" customHeight="1"/>
    <row r="66" spans="1:34" ht="22.5" customHeight="1">
      <c r="A66" s="455" t="s">
        <v>327</v>
      </c>
      <c r="B66" s="456"/>
      <c r="C66" s="477" t="str">
        <f>IF(基本情報!Q6&lt;=基本情報!$F$6+2,"",基本情報!$F$6+3)</f>
        <v/>
      </c>
      <c r="D66" s="477"/>
      <c r="E66" s="477"/>
      <c r="F66" s="477"/>
      <c r="G66" s="477"/>
      <c r="H66" s="478"/>
      <c r="J66" s="455" t="s">
        <v>328</v>
      </c>
      <c r="K66" s="456"/>
      <c r="L66" s="477" t="str">
        <f>IF(基本情報!Q6&lt;=基本情報!$F$6+3,"",基本情報!$F$6+4)</f>
        <v/>
      </c>
      <c r="M66" s="477"/>
      <c r="N66" s="477"/>
      <c r="O66" s="477"/>
      <c r="P66" s="477"/>
      <c r="Q66" s="478"/>
      <c r="R66" s="455" t="s">
        <v>162</v>
      </c>
      <c r="S66" s="456"/>
      <c r="T66" s="475" t="s">
        <v>233</v>
      </c>
      <c r="U66" s="475"/>
      <c r="V66" s="475"/>
      <c r="W66" s="475"/>
      <c r="X66" s="475"/>
      <c r="Y66" s="476"/>
      <c r="AA66" s="455" t="s">
        <v>163</v>
      </c>
      <c r="AB66" s="456"/>
      <c r="AC66" s="475" t="s">
        <v>234</v>
      </c>
      <c r="AD66" s="475"/>
      <c r="AE66" s="475"/>
      <c r="AF66" s="475"/>
      <c r="AG66" s="475"/>
      <c r="AH66" s="476"/>
    </row>
    <row r="67" spans="1:34" ht="28.5" customHeight="1">
      <c r="A67" s="52"/>
      <c r="B67" s="53" t="s">
        <v>164</v>
      </c>
      <c r="C67" s="473" t="s">
        <v>165</v>
      </c>
      <c r="D67" s="474"/>
      <c r="E67" s="54" t="s">
        <v>166</v>
      </c>
      <c r="F67" s="55" t="s">
        <v>405</v>
      </c>
      <c r="G67" s="471" t="s">
        <v>168</v>
      </c>
      <c r="H67" s="472"/>
      <c r="J67" s="53"/>
      <c r="K67" s="53" t="s">
        <v>164</v>
      </c>
      <c r="L67" s="473" t="s">
        <v>165</v>
      </c>
      <c r="M67" s="474"/>
      <c r="N67" s="54" t="s">
        <v>166</v>
      </c>
      <c r="O67" s="55" t="s">
        <v>405</v>
      </c>
      <c r="P67" s="471" t="s">
        <v>168</v>
      </c>
      <c r="Q67" s="472"/>
      <c r="R67" s="52"/>
      <c r="S67" s="53" t="s">
        <v>164</v>
      </c>
      <c r="T67" s="473" t="s">
        <v>165</v>
      </c>
      <c r="U67" s="474"/>
      <c r="V67" s="54" t="s">
        <v>166</v>
      </c>
      <c r="W67" s="55" t="s">
        <v>167</v>
      </c>
      <c r="X67" s="471" t="s">
        <v>168</v>
      </c>
      <c r="Y67" s="472"/>
      <c r="AA67" s="53"/>
      <c r="AB67" s="53" t="s">
        <v>164</v>
      </c>
      <c r="AC67" s="473" t="s">
        <v>165</v>
      </c>
      <c r="AD67" s="474"/>
      <c r="AE67" s="54" t="s">
        <v>166</v>
      </c>
      <c r="AF67" s="55" t="s">
        <v>167</v>
      </c>
      <c r="AG67" s="471" t="s">
        <v>168</v>
      </c>
      <c r="AH67" s="472"/>
    </row>
    <row r="68" spans="1:34" ht="16.5" customHeight="1">
      <c r="A68" s="56"/>
      <c r="B68" s="120"/>
      <c r="C68" s="493"/>
      <c r="D68" s="494"/>
      <c r="E68" s="220"/>
      <c r="F68" s="221"/>
      <c r="G68" s="491"/>
      <c r="H68" s="492"/>
      <c r="J68" s="57"/>
      <c r="K68" s="128"/>
      <c r="L68" s="493"/>
      <c r="M68" s="494"/>
      <c r="N68" s="220"/>
      <c r="O68" s="221"/>
      <c r="P68" s="491"/>
      <c r="Q68" s="492"/>
      <c r="R68" s="56"/>
      <c r="S68" s="58"/>
      <c r="T68" s="489"/>
      <c r="U68" s="490"/>
      <c r="V68" s="59"/>
      <c r="W68" s="60"/>
      <c r="X68" s="487"/>
      <c r="Y68" s="488"/>
      <c r="AA68" s="57"/>
      <c r="AB68" s="61">
        <v>0.25</v>
      </c>
      <c r="AC68" s="489" t="s">
        <v>235</v>
      </c>
      <c r="AD68" s="490"/>
      <c r="AE68" s="59"/>
      <c r="AF68" s="60" t="s">
        <v>236</v>
      </c>
      <c r="AG68" s="487"/>
      <c r="AH68" s="488"/>
    </row>
    <row r="69" spans="1:34" ht="16.5" customHeight="1">
      <c r="A69" s="56"/>
      <c r="B69" s="121"/>
      <c r="C69" s="485"/>
      <c r="D69" s="486"/>
      <c r="E69" s="220"/>
      <c r="F69" s="221"/>
      <c r="G69" s="483"/>
      <c r="H69" s="484"/>
      <c r="J69" s="57"/>
      <c r="K69" s="121"/>
      <c r="L69" s="485"/>
      <c r="M69" s="486"/>
      <c r="N69" s="220"/>
      <c r="O69" s="221"/>
      <c r="P69" s="483"/>
      <c r="Q69" s="484"/>
      <c r="R69" s="56"/>
      <c r="S69" s="62"/>
      <c r="T69" s="481"/>
      <c r="U69" s="482"/>
      <c r="V69" s="59"/>
      <c r="W69" s="60"/>
      <c r="X69" s="479"/>
      <c r="Y69" s="480"/>
      <c r="AA69" s="57"/>
      <c r="AB69" s="62"/>
      <c r="AC69" s="481" t="s">
        <v>237</v>
      </c>
      <c r="AD69" s="482"/>
      <c r="AE69" s="59"/>
      <c r="AF69" s="60"/>
      <c r="AG69" s="479"/>
      <c r="AH69" s="480"/>
    </row>
    <row r="70" spans="1:34" ht="16.5" customHeight="1">
      <c r="A70" s="63" t="s">
        <v>169</v>
      </c>
      <c r="B70" s="122"/>
      <c r="C70" s="505"/>
      <c r="D70" s="506"/>
      <c r="E70" s="220"/>
      <c r="F70" s="221"/>
      <c r="G70" s="503"/>
      <c r="H70" s="504"/>
      <c r="J70" s="64" t="s">
        <v>169</v>
      </c>
      <c r="K70" s="125"/>
      <c r="L70" s="505"/>
      <c r="M70" s="506"/>
      <c r="N70" s="220"/>
      <c r="O70" s="221"/>
      <c r="P70" s="503"/>
      <c r="Q70" s="504"/>
      <c r="R70" s="63" t="s">
        <v>169</v>
      </c>
      <c r="S70" s="65"/>
      <c r="T70" s="501"/>
      <c r="U70" s="502"/>
      <c r="V70" s="59"/>
      <c r="W70" s="60"/>
      <c r="X70" s="499"/>
      <c r="Y70" s="500"/>
      <c r="AA70" s="64" t="s">
        <v>169</v>
      </c>
      <c r="AB70" s="66">
        <v>0.3125</v>
      </c>
      <c r="AC70" s="501" t="s">
        <v>218</v>
      </c>
      <c r="AD70" s="502"/>
      <c r="AE70" s="59" t="s">
        <v>181</v>
      </c>
      <c r="AF70" s="60"/>
      <c r="AG70" s="499"/>
      <c r="AH70" s="500"/>
    </row>
    <row r="71" spans="1:34" ht="16.5" customHeight="1">
      <c r="A71" s="507" t="s">
        <v>170</v>
      </c>
      <c r="B71" s="123"/>
      <c r="C71" s="495"/>
      <c r="D71" s="496"/>
      <c r="E71" s="220"/>
      <c r="F71" s="221"/>
      <c r="G71" s="497"/>
      <c r="H71" s="498"/>
      <c r="J71" s="507" t="s">
        <v>170</v>
      </c>
      <c r="K71" s="123"/>
      <c r="L71" s="495"/>
      <c r="M71" s="496"/>
      <c r="N71" s="220"/>
      <c r="O71" s="221"/>
      <c r="P71" s="497"/>
      <c r="Q71" s="498"/>
      <c r="R71" s="507" t="s">
        <v>170</v>
      </c>
      <c r="S71" s="67"/>
      <c r="T71" s="512"/>
      <c r="U71" s="513"/>
      <c r="V71" s="59"/>
      <c r="W71" s="60"/>
      <c r="X71" s="510"/>
      <c r="Y71" s="511"/>
      <c r="AA71" s="507" t="s">
        <v>170</v>
      </c>
      <c r="AB71" s="68">
        <v>0.375</v>
      </c>
      <c r="AC71" s="512" t="s">
        <v>238</v>
      </c>
      <c r="AD71" s="513"/>
      <c r="AE71" s="59" t="s">
        <v>239</v>
      </c>
      <c r="AF71" s="60" t="s">
        <v>407</v>
      </c>
      <c r="AG71" s="510"/>
      <c r="AH71" s="511"/>
    </row>
    <row r="72" spans="1:34" ht="16.5" customHeight="1">
      <c r="A72" s="508"/>
      <c r="B72" s="123"/>
      <c r="C72" s="495"/>
      <c r="D72" s="496"/>
      <c r="E72" s="220"/>
      <c r="F72" s="221"/>
      <c r="G72" s="497"/>
      <c r="H72" s="498"/>
      <c r="J72" s="508"/>
      <c r="K72" s="123"/>
      <c r="L72" s="495"/>
      <c r="M72" s="496"/>
      <c r="N72" s="220"/>
      <c r="O72" s="221"/>
      <c r="P72" s="497"/>
      <c r="Q72" s="498"/>
      <c r="R72" s="508"/>
      <c r="S72" s="68"/>
      <c r="T72" s="512"/>
      <c r="U72" s="513"/>
      <c r="V72" s="59"/>
      <c r="W72" s="60"/>
      <c r="X72" s="510"/>
      <c r="Y72" s="511"/>
      <c r="AA72" s="508"/>
      <c r="AB72" s="68">
        <v>0.39583333333333331</v>
      </c>
      <c r="AC72" s="512" t="s">
        <v>240</v>
      </c>
      <c r="AD72" s="513"/>
      <c r="AE72" s="59"/>
      <c r="AF72" s="60"/>
      <c r="AG72" s="510" t="s">
        <v>241</v>
      </c>
      <c r="AH72" s="511"/>
    </row>
    <row r="73" spans="1:34" ht="16.5" customHeight="1">
      <c r="A73" s="508"/>
      <c r="B73" s="124"/>
      <c r="C73" s="495"/>
      <c r="D73" s="496"/>
      <c r="E73" s="220"/>
      <c r="F73" s="221"/>
      <c r="G73" s="497"/>
      <c r="H73" s="498"/>
      <c r="J73" s="508"/>
      <c r="K73" s="124"/>
      <c r="L73" s="495"/>
      <c r="M73" s="496"/>
      <c r="N73" s="220"/>
      <c r="O73" s="221"/>
      <c r="P73" s="497"/>
      <c r="Q73" s="498"/>
      <c r="R73" s="508"/>
      <c r="S73" s="67"/>
      <c r="T73" s="512"/>
      <c r="U73" s="513"/>
      <c r="V73" s="59"/>
      <c r="W73" s="60"/>
      <c r="X73" s="510"/>
      <c r="Y73" s="511"/>
      <c r="AA73" s="508"/>
      <c r="AB73" s="67"/>
      <c r="AC73" s="512" t="s">
        <v>242</v>
      </c>
      <c r="AD73" s="513"/>
      <c r="AE73" s="59"/>
      <c r="AF73" s="60"/>
      <c r="AG73" s="510" t="s">
        <v>243</v>
      </c>
      <c r="AH73" s="511"/>
    </row>
    <row r="74" spans="1:34" ht="16.5" customHeight="1">
      <c r="A74" s="508"/>
      <c r="B74" s="123"/>
      <c r="C74" s="495"/>
      <c r="D74" s="496"/>
      <c r="E74" s="220"/>
      <c r="F74" s="221"/>
      <c r="G74" s="514"/>
      <c r="H74" s="515"/>
      <c r="J74" s="508"/>
      <c r="K74" s="123"/>
      <c r="L74" s="495"/>
      <c r="M74" s="496"/>
      <c r="N74" s="220"/>
      <c r="O74" s="221"/>
      <c r="P74" s="497"/>
      <c r="Q74" s="498"/>
      <c r="R74" s="508"/>
      <c r="S74" s="68"/>
      <c r="T74" s="512"/>
      <c r="U74" s="513"/>
      <c r="V74" s="59"/>
      <c r="W74" s="60"/>
      <c r="X74" s="510"/>
      <c r="Y74" s="511"/>
      <c r="AA74" s="508"/>
      <c r="AB74" s="67"/>
      <c r="AC74" s="512"/>
      <c r="AD74" s="513"/>
      <c r="AE74" s="59"/>
      <c r="AF74" s="60"/>
      <c r="AG74" s="510" t="s">
        <v>244</v>
      </c>
      <c r="AH74" s="511"/>
    </row>
    <row r="75" spans="1:34" ht="16.5" customHeight="1">
      <c r="A75" s="509"/>
      <c r="B75" s="124"/>
      <c r="C75" s="485"/>
      <c r="D75" s="486"/>
      <c r="E75" s="220"/>
      <c r="F75" s="221"/>
      <c r="G75" s="516"/>
      <c r="H75" s="517"/>
      <c r="J75" s="509"/>
      <c r="K75" s="124"/>
      <c r="L75" s="495"/>
      <c r="M75" s="496"/>
      <c r="N75" s="220"/>
      <c r="O75" s="221"/>
      <c r="P75" s="497"/>
      <c r="Q75" s="498"/>
      <c r="R75" s="509"/>
      <c r="S75" s="67"/>
      <c r="T75" s="481"/>
      <c r="U75" s="482"/>
      <c r="V75" s="59"/>
      <c r="W75" s="60"/>
      <c r="X75" s="510"/>
      <c r="Y75" s="511"/>
      <c r="AA75" s="509"/>
      <c r="AB75" s="67"/>
      <c r="AC75" s="512"/>
      <c r="AD75" s="513"/>
      <c r="AE75" s="59"/>
      <c r="AF75" s="60"/>
      <c r="AG75" s="510"/>
      <c r="AH75" s="511"/>
    </row>
    <row r="76" spans="1:34" ht="16.5" customHeight="1">
      <c r="A76" s="63" t="s">
        <v>171</v>
      </c>
      <c r="B76" s="125"/>
      <c r="C76" s="505"/>
      <c r="D76" s="506"/>
      <c r="E76" s="220"/>
      <c r="F76" s="221"/>
      <c r="G76" s="503"/>
      <c r="H76" s="504"/>
      <c r="J76" s="63" t="s">
        <v>171</v>
      </c>
      <c r="K76" s="125"/>
      <c r="L76" s="505"/>
      <c r="M76" s="506"/>
      <c r="N76" s="220"/>
      <c r="O76" s="221"/>
      <c r="P76" s="503"/>
      <c r="Q76" s="504"/>
      <c r="R76" s="63" t="s">
        <v>171</v>
      </c>
      <c r="S76" s="66"/>
      <c r="T76" s="501"/>
      <c r="U76" s="502"/>
      <c r="V76" s="59"/>
      <c r="W76" s="60"/>
      <c r="X76" s="499"/>
      <c r="Y76" s="500"/>
      <c r="AA76" s="63" t="s">
        <v>171</v>
      </c>
      <c r="AB76" s="66">
        <v>0.5</v>
      </c>
      <c r="AC76" s="501" t="s">
        <v>223</v>
      </c>
      <c r="AD76" s="502"/>
      <c r="AE76" s="59"/>
      <c r="AF76" s="60"/>
      <c r="AG76" s="499"/>
      <c r="AH76" s="500"/>
    </row>
    <row r="77" spans="1:34" ht="16.5" customHeight="1">
      <c r="A77" s="507" t="s">
        <v>172</v>
      </c>
      <c r="B77" s="123"/>
      <c r="C77" s="495"/>
      <c r="D77" s="496"/>
      <c r="E77" s="220"/>
      <c r="F77" s="221"/>
      <c r="G77" s="518"/>
      <c r="H77" s="519"/>
      <c r="J77" s="507" t="s">
        <v>172</v>
      </c>
      <c r="K77" s="123"/>
      <c r="L77" s="495"/>
      <c r="M77" s="496"/>
      <c r="N77" s="220"/>
      <c r="O77" s="221"/>
      <c r="P77" s="497"/>
      <c r="Q77" s="498"/>
      <c r="R77" s="507" t="s">
        <v>172</v>
      </c>
      <c r="S77" s="68"/>
      <c r="T77" s="512"/>
      <c r="U77" s="513"/>
      <c r="V77" s="59"/>
      <c r="W77" s="60"/>
      <c r="X77" s="510"/>
      <c r="Y77" s="511"/>
      <c r="AA77" s="507" t="s">
        <v>172</v>
      </c>
      <c r="AB77" s="68">
        <v>0.53125</v>
      </c>
      <c r="AC77" s="512" t="s">
        <v>245</v>
      </c>
      <c r="AD77" s="513"/>
      <c r="AE77" s="59"/>
      <c r="AF77" s="60"/>
      <c r="AG77" s="510"/>
      <c r="AH77" s="511"/>
    </row>
    <row r="78" spans="1:34" ht="16.5" customHeight="1">
      <c r="A78" s="508"/>
      <c r="B78" s="124"/>
      <c r="C78" s="495"/>
      <c r="D78" s="496"/>
      <c r="E78" s="220"/>
      <c r="F78" s="221"/>
      <c r="G78" s="520"/>
      <c r="H78" s="521"/>
      <c r="J78" s="508"/>
      <c r="K78" s="123"/>
      <c r="L78" s="495"/>
      <c r="M78" s="496"/>
      <c r="N78" s="220"/>
      <c r="O78" s="221"/>
      <c r="P78" s="497"/>
      <c r="Q78" s="498"/>
      <c r="R78" s="508"/>
      <c r="S78" s="67"/>
      <c r="T78" s="512"/>
      <c r="U78" s="513"/>
      <c r="V78" s="59"/>
      <c r="W78" s="60"/>
      <c r="X78" s="510"/>
      <c r="Y78" s="511"/>
      <c r="AA78" s="508"/>
      <c r="AB78" s="68">
        <v>0.60416666666666663</v>
      </c>
      <c r="AC78" s="512" t="s">
        <v>246</v>
      </c>
      <c r="AD78" s="513"/>
      <c r="AE78" s="59" t="s">
        <v>239</v>
      </c>
      <c r="AF78" s="60"/>
      <c r="AG78" s="510" t="s">
        <v>241</v>
      </c>
      <c r="AH78" s="511"/>
    </row>
    <row r="79" spans="1:34" ht="16.5" customHeight="1">
      <c r="A79" s="508"/>
      <c r="B79" s="123"/>
      <c r="C79" s="495"/>
      <c r="D79" s="496"/>
      <c r="E79" s="220"/>
      <c r="F79" s="221"/>
      <c r="G79" s="520"/>
      <c r="H79" s="521"/>
      <c r="J79" s="508"/>
      <c r="K79" s="123"/>
      <c r="L79" s="495"/>
      <c r="M79" s="496"/>
      <c r="N79" s="220"/>
      <c r="O79" s="221"/>
      <c r="P79" s="497"/>
      <c r="Q79" s="498"/>
      <c r="R79" s="508"/>
      <c r="S79" s="67"/>
      <c r="T79" s="512"/>
      <c r="U79" s="513"/>
      <c r="V79" s="59"/>
      <c r="W79" s="60"/>
      <c r="X79" s="510"/>
      <c r="Y79" s="511"/>
      <c r="AA79" s="508"/>
      <c r="AB79" s="67"/>
      <c r="AC79" s="512"/>
      <c r="AD79" s="513"/>
      <c r="AE79" s="59"/>
      <c r="AF79" s="60"/>
      <c r="AG79" s="510" t="s">
        <v>247</v>
      </c>
      <c r="AH79" s="511"/>
    </row>
    <row r="80" spans="1:34" ht="16.5" customHeight="1">
      <c r="A80" s="508"/>
      <c r="B80" s="123"/>
      <c r="C80" s="495"/>
      <c r="D80" s="496"/>
      <c r="E80" s="220"/>
      <c r="F80" s="221"/>
      <c r="G80" s="520"/>
      <c r="H80" s="521"/>
      <c r="J80" s="508"/>
      <c r="K80" s="124"/>
      <c r="L80" s="495"/>
      <c r="M80" s="496"/>
      <c r="N80" s="220"/>
      <c r="O80" s="221"/>
      <c r="P80" s="497"/>
      <c r="Q80" s="498"/>
      <c r="R80" s="508"/>
      <c r="S80" s="68">
        <v>0.67708333333333337</v>
      </c>
      <c r="T80" s="512" t="s">
        <v>248</v>
      </c>
      <c r="U80" s="513"/>
      <c r="V80" s="59"/>
      <c r="W80" s="60"/>
      <c r="X80" s="510"/>
      <c r="Y80" s="511"/>
      <c r="AA80" s="508"/>
      <c r="AB80" s="67"/>
      <c r="AC80" s="512"/>
      <c r="AD80" s="513"/>
      <c r="AE80" s="59"/>
      <c r="AF80" s="60"/>
      <c r="AG80" s="510" t="s">
        <v>249</v>
      </c>
      <c r="AH80" s="511"/>
    </row>
    <row r="81" spans="1:34" ht="16.5" customHeight="1">
      <c r="A81" s="508"/>
      <c r="B81" s="123"/>
      <c r="C81" s="495"/>
      <c r="D81" s="496"/>
      <c r="E81" s="220"/>
      <c r="F81" s="221"/>
      <c r="G81" s="520"/>
      <c r="H81" s="521"/>
      <c r="J81" s="508"/>
      <c r="K81" s="124"/>
      <c r="L81" s="495"/>
      <c r="M81" s="496"/>
      <c r="N81" s="220"/>
      <c r="O81" s="221"/>
      <c r="P81" s="497"/>
      <c r="Q81" s="498"/>
      <c r="R81" s="508"/>
      <c r="S81" s="68">
        <v>0.6875</v>
      </c>
      <c r="T81" s="512" t="s">
        <v>250</v>
      </c>
      <c r="U81" s="513"/>
      <c r="V81" s="59" t="s">
        <v>251</v>
      </c>
      <c r="W81" s="60" t="s">
        <v>406</v>
      </c>
      <c r="X81" s="510"/>
      <c r="Y81" s="511"/>
      <c r="AA81" s="508"/>
      <c r="AB81" s="67"/>
      <c r="AC81" s="512"/>
      <c r="AD81" s="513"/>
      <c r="AE81" s="59"/>
      <c r="AF81" s="60"/>
      <c r="AG81" s="510"/>
      <c r="AH81" s="511"/>
    </row>
    <row r="82" spans="1:34" ht="16.5" customHeight="1">
      <c r="A82" s="509"/>
      <c r="B82" s="124"/>
      <c r="C82" s="495"/>
      <c r="D82" s="496"/>
      <c r="E82" s="220"/>
      <c r="F82" s="221"/>
      <c r="G82" s="497"/>
      <c r="H82" s="498"/>
      <c r="J82" s="509"/>
      <c r="K82" s="124"/>
      <c r="L82" s="495"/>
      <c r="M82" s="496"/>
      <c r="N82" s="220"/>
      <c r="O82" s="221"/>
      <c r="P82" s="497"/>
      <c r="Q82" s="498"/>
      <c r="R82" s="509"/>
      <c r="S82" s="67"/>
      <c r="T82" s="512" t="s">
        <v>252</v>
      </c>
      <c r="U82" s="513"/>
      <c r="V82" s="59" t="s">
        <v>251</v>
      </c>
      <c r="W82" s="60" t="s">
        <v>406</v>
      </c>
      <c r="X82" s="510"/>
      <c r="Y82" s="511"/>
      <c r="AA82" s="509"/>
      <c r="AB82" s="67"/>
      <c r="AC82" s="512"/>
      <c r="AD82" s="513"/>
      <c r="AE82" s="59"/>
      <c r="AF82" s="60"/>
      <c r="AG82" s="510"/>
      <c r="AH82" s="511"/>
    </row>
    <row r="83" spans="1:34" ht="16.5" customHeight="1">
      <c r="A83" s="63" t="s">
        <v>173</v>
      </c>
      <c r="B83" s="125"/>
      <c r="C83" s="505"/>
      <c r="D83" s="506"/>
      <c r="E83" s="220"/>
      <c r="F83" s="221"/>
      <c r="G83" s="503"/>
      <c r="H83" s="504"/>
      <c r="J83" s="64" t="s">
        <v>173</v>
      </c>
      <c r="K83" s="125"/>
      <c r="L83" s="505"/>
      <c r="M83" s="506"/>
      <c r="N83" s="220"/>
      <c r="O83" s="221"/>
      <c r="P83" s="503"/>
      <c r="Q83" s="504"/>
      <c r="R83" s="63" t="s">
        <v>173</v>
      </c>
      <c r="S83" s="66">
        <v>0.77083333333333337</v>
      </c>
      <c r="T83" s="501" t="s">
        <v>218</v>
      </c>
      <c r="U83" s="502"/>
      <c r="V83" s="59" t="s">
        <v>181</v>
      </c>
      <c r="W83" s="60" t="s">
        <v>236</v>
      </c>
      <c r="X83" s="499"/>
      <c r="Y83" s="500"/>
      <c r="AA83" s="64" t="s">
        <v>173</v>
      </c>
      <c r="AB83" s="66">
        <v>0.64583333333333337</v>
      </c>
      <c r="AC83" s="501" t="s">
        <v>253</v>
      </c>
      <c r="AD83" s="502"/>
      <c r="AE83" s="59" t="s">
        <v>254</v>
      </c>
      <c r="AF83" s="60" t="s">
        <v>407</v>
      </c>
      <c r="AG83" s="499"/>
      <c r="AH83" s="500"/>
    </row>
    <row r="84" spans="1:34" ht="16.5" customHeight="1">
      <c r="A84" s="63" t="s">
        <v>174</v>
      </c>
      <c r="B84" s="125"/>
      <c r="C84" s="505"/>
      <c r="D84" s="506"/>
      <c r="E84" s="126" t="s">
        <v>175</v>
      </c>
      <c r="F84" s="127"/>
      <c r="G84" s="503"/>
      <c r="H84" s="504"/>
      <c r="J84" s="64" t="s">
        <v>174</v>
      </c>
      <c r="K84" s="125"/>
      <c r="L84" s="505"/>
      <c r="M84" s="506"/>
      <c r="N84" s="126" t="s">
        <v>175</v>
      </c>
      <c r="O84" s="127"/>
      <c r="P84" s="503"/>
      <c r="Q84" s="504"/>
      <c r="R84" s="63" t="s">
        <v>174</v>
      </c>
      <c r="S84" s="66">
        <v>0.79166666666666663</v>
      </c>
      <c r="T84" s="501"/>
      <c r="U84" s="502"/>
      <c r="V84" s="69" t="s">
        <v>175</v>
      </c>
      <c r="W84" s="70"/>
      <c r="X84" s="499"/>
      <c r="Y84" s="500"/>
      <c r="AA84" s="64" t="s">
        <v>174</v>
      </c>
      <c r="AB84" s="66">
        <v>0.77083333333333337</v>
      </c>
      <c r="AC84" s="501"/>
      <c r="AD84" s="502"/>
      <c r="AE84" s="69" t="s">
        <v>175</v>
      </c>
      <c r="AF84" s="70"/>
      <c r="AG84" s="499"/>
      <c r="AH84" s="500"/>
    </row>
    <row r="85" spans="1:34" ht="16.5" customHeight="1">
      <c r="A85" s="56"/>
      <c r="B85" s="123"/>
      <c r="C85" s="495"/>
      <c r="D85" s="496"/>
      <c r="E85" s="220"/>
      <c r="F85" s="221"/>
      <c r="G85" s="497"/>
      <c r="H85" s="498"/>
      <c r="J85" s="57"/>
      <c r="K85" s="123"/>
      <c r="L85" s="495"/>
      <c r="M85" s="496"/>
      <c r="N85" s="220"/>
      <c r="O85" s="221"/>
      <c r="P85" s="497"/>
      <c r="Q85" s="498"/>
      <c r="R85" s="56"/>
      <c r="S85" s="68">
        <v>0.85416666666666663</v>
      </c>
      <c r="T85" s="512" t="s">
        <v>274</v>
      </c>
      <c r="U85" s="513"/>
      <c r="V85" s="59" t="s">
        <v>251</v>
      </c>
      <c r="W85" s="60" t="s">
        <v>236</v>
      </c>
      <c r="X85" s="510"/>
      <c r="Y85" s="511"/>
      <c r="AA85" s="57"/>
      <c r="AB85" s="68">
        <v>0.8125</v>
      </c>
      <c r="AC85" s="512" t="s">
        <v>275</v>
      </c>
      <c r="AD85" s="513"/>
      <c r="AE85" s="59"/>
      <c r="AF85" s="60" t="s">
        <v>236</v>
      </c>
      <c r="AG85" s="510"/>
      <c r="AH85" s="511"/>
    </row>
    <row r="86" spans="1:34" ht="16.5" customHeight="1">
      <c r="A86" s="56"/>
      <c r="B86" s="124"/>
      <c r="C86" s="495"/>
      <c r="D86" s="496"/>
      <c r="E86" s="220"/>
      <c r="F86" s="221"/>
      <c r="G86" s="497"/>
      <c r="H86" s="498"/>
      <c r="J86" s="57"/>
      <c r="K86" s="124"/>
      <c r="L86" s="495"/>
      <c r="M86" s="496"/>
      <c r="N86" s="220"/>
      <c r="O86" s="221"/>
      <c r="P86" s="497"/>
      <c r="Q86" s="498"/>
      <c r="R86" s="56"/>
      <c r="S86" s="67"/>
      <c r="T86" s="512" t="s">
        <v>255</v>
      </c>
      <c r="U86" s="513"/>
      <c r="V86" s="59"/>
      <c r="W86" s="60"/>
      <c r="X86" s="510"/>
      <c r="Y86" s="511"/>
      <c r="AA86" s="57"/>
      <c r="AB86" s="67"/>
      <c r="AC86" s="512" t="s">
        <v>256</v>
      </c>
      <c r="AD86" s="513"/>
      <c r="AE86" s="59"/>
      <c r="AF86" s="60" t="s">
        <v>406</v>
      </c>
      <c r="AG86" s="510"/>
      <c r="AH86" s="511"/>
    </row>
    <row r="87" spans="1:34" ht="16.5" customHeight="1">
      <c r="A87" s="56"/>
      <c r="B87" s="124"/>
      <c r="C87" s="495"/>
      <c r="D87" s="496"/>
      <c r="E87" s="220"/>
      <c r="F87" s="221"/>
      <c r="G87" s="497"/>
      <c r="H87" s="498"/>
      <c r="J87" s="57"/>
      <c r="K87" s="124"/>
      <c r="L87" s="495"/>
      <c r="M87" s="496"/>
      <c r="N87" s="220"/>
      <c r="O87" s="221"/>
      <c r="P87" s="497"/>
      <c r="Q87" s="498"/>
      <c r="R87" s="56"/>
      <c r="S87" s="67"/>
      <c r="T87" s="512"/>
      <c r="U87" s="513"/>
      <c r="V87" s="59"/>
      <c r="W87" s="60"/>
      <c r="X87" s="510"/>
      <c r="Y87" s="511"/>
      <c r="AA87" s="57"/>
      <c r="AB87" s="67"/>
      <c r="AC87" s="512"/>
      <c r="AD87" s="513"/>
      <c r="AE87" s="59"/>
      <c r="AF87" s="60"/>
      <c r="AG87" s="510"/>
      <c r="AH87" s="511"/>
    </row>
    <row r="88" spans="1:34" ht="16.5" customHeight="1">
      <c r="A88" s="63" t="s">
        <v>176</v>
      </c>
      <c r="B88" s="125"/>
      <c r="C88" s="505"/>
      <c r="D88" s="506"/>
      <c r="E88" s="220"/>
      <c r="F88" s="221"/>
      <c r="G88" s="503"/>
      <c r="H88" s="504"/>
      <c r="J88" s="64" t="s">
        <v>176</v>
      </c>
      <c r="K88" s="125"/>
      <c r="L88" s="505"/>
      <c r="M88" s="506"/>
      <c r="N88" s="220"/>
      <c r="O88" s="221"/>
      <c r="P88" s="503"/>
      <c r="Q88" s="504"/>
      <c r="R88" s="63" t="s">
        <v>176</v>
      </c>
      <c r="S88" s="66">
        <v>0.875</v>
      </c>
      <c r="T88" s="501" t="s">
        <v>257</v>
      </c>
      <c r="U88" s="502"/>
      <c r="V88" s="59" t="s">
        <v>258</v>
      </c>
      <c r="W88" s="60"/>
      <c r="X88" s="499" t="s">
        <v>251</v>
      </c>
      <c r="Y88" s="500"/>
      <c r="AA88" s="64" t="s">
        <v>176</v>
      </c>
      <c r="AB88" s="66">
        <v>0.875</v>
      </c>
      <c r="AC88" s="501" t="s">
        <v>259</v>
      </c>
      <c r="AD88" s="502"/>
      <c r="AE88" s="59" t="s">
        <v>182</v>
      </c>
      <c r="AF88" s="60"/>
      <c r="AG88" s="499"/>
      <c r="AH88" s="500"/>
    </row>
    <row r="89" spans="1:34" ht="16.5" customHeight="1">
      <c r="A89" s="71"/>
      <c r="B89" s="121"/>
      <c r="C89" s="485"/>
      <c r="D89" s="486"/>
      <c r="E89" s="222"/>
      <c r="F89" s="221"/>
      <c r="G89" s="483"/>
      <c r="H89" s="484"/>
      <c r="J89" s="72"/>
      <c r="K89" s="121"/>
      <c r="L89" s="485"/>
      <c r="M89" s="486"/>
      <c r="N89" s="220"/>
      <c r="O89" s="221"/>
      <c r="P89" s="483"/>
      <c r="Q89" s="484"/>
      <c r="R89" s="71"/>
      <c r="S89" s="62"/>
      <c r="T89" s="481"/>
      <c r="U89" s="482"/>
      <c r="V89" s="73"/>
      <c r="W89" s="60"/>
      <c r="X89" s="528"/>
      <c r="Y89" s="529"/>
      <c r="AA89" s="72"/>
      <c r="AB89" s="62"/>
      <c r="AC89" s="481"/>
      <c r="AD89" s="482"/>
      <c r="AE89" s="59"/>
      <c r="AF89" s="60"/>
      <c r="AG89" s="479"/>
      <c r="AH89" s="480"/>
    </row>
    <row r="90" spans="1:34" ht="10.5" customHeight="1">
      <c r="J90" s="74"/>
      <c r="K90" s="527"/>
      <c r="L90" s="527"/>
      <c r="M90" s="527"/>
      <c r="N90" s="75"/>
      <c r="O90" s="76"/>
      <c r="P90" s="526"/>
      <c r="Q90" s="526"/>
      <c r="AA90" s="74"/>
      <c r="AB90" s="527"/>
      <c r="AC90" s="527"/>
      <c r="AD90" s="527"/>
      <c r="AE90" s="75"/>
      <c r="AF90" s="76"/>
      <c r="AG90" s="526"/>
      <c r="AH90" s="526"/>
    </row>
    <row r="91" spans="1:34" ht="10.5" customHeight="1">
      <c r="A91" s="522" t="s">
        <v>329</v>
      </c>
      <c r="B91" s="523"/>
      <c r="C91" s="543" t="str">
        <f>IF(基本情報!Q6&lt;=基本情報!$F$6+4,"",基本情報!$F$6+5)</f>
        <v/>
      </c>
      <c r="D91" s="543"/>
      <c r="E91" s="543"/>
      <c r="F91" s="543"/>
      <c r="G91" s="543"/>
      <c r="H91" s="544"/>
      <c r="J91" s="533" t="s">
        <v>178</v>
      </c>
      <c r="K91" s="534"/>
      <c r="L91" s="534"/>
      <c r="M91" s="534"/>
      <c r="N91" s="534"/>
      <c r="O91" s="534"/>
      <c r="P91" s="534"/>
      <c r="Q91" s="535"/>
      <c r="R91" s="522" t="s">
        <v>177</v>
      </c>
      <c r="S91" s="523"/>
      <c r="T91" s="539" t="s">
        <v>260</v>
      </c>
      <c r="U91" s="539"/>
      <c r="V91" s="539"/>
      <c r="W91" s="539"/>
      <c r="X91" s="539"/>
      <c r="Y91" s="540"/>
      <c r="AA91" s="533" t="s">
        <v>178</v>
      </c>
      <c r="AB91" s="534"/>
      <c r="AC91" s="534"/>
      <c r="AD91" s="534"/>
      <c r="AE91" s="534"/>
      <c r="AF91" s="534"/>
      <c r="AG91" s="534"/>
      <c r="AH91" s="535"/>
    </row>
    <row r="92" spans="1:34" ht="10.5" customHeight="1">
      <c r="A92" s="524"/>
      <c r="B92" s="525"/>
      <c r="C92" s="545"/>
      <c r="D92" s="545"/>
      <c r="E92" s="545"/>
      <c r="F92" s="545"/>
      <c r="G92" s="545"/>
      <c r="H92" s="546"/>
      <c r="J92" s="536"/>
      <c r="K92" s="537"/>
      <c r="L92" s="537"/>
      <c r="M92" s="537"/>
      <c r="N92" s="537"/>
      <c r="O92" s="537"/>
      <c r="P92" s="537"/>
      <c r="Q92" s="538"/>
      <c r="R92" s="524"/>
      <c r="S92" s="525"/>
      <c r="T92" s="541"/>
      <c r="U92" s="541"/>
      <c r="V92" s="541"/>
      <c r="W92" s="541"/>
      <c r="X92" s="541"/>
      <c r="Y92" s="542"/>
      <c r="AA92" s="536"/>
      <c r="AB92" s="537"/>
      <c r="AC92" s="537"/>
      <c r="AD92" s="537"/>
      <c r="AE92" s="537"/>
      <c r="AF92" s="537"/>
      <c r="AG92" s="537"/>
      <c r="AH92" s="538"/>
    </row>
    <row r="93" spans="1:34" ht="28.5" customHeight="1">
      <c r="A93" s="52"/>
      <c r="B93" s="53" t="s">
        <v>164</v>
      </c>
      <c r="C93" s="473" t="s">
        <v>165</v>
      </c>
      <c r="D93" s="474"/>
      <c r="E93" s="54" t="s">
        <v>166</v>
      </c>
      <c r="F93" s="55" t="s">
        <v>405</v>
      </c>
      <c r="G93" s="471" t="s">
        <v>168</v>
      </c>
      <c r="H93" s="472"/>
      <c r="J93" s="530" t="s">
        <v>179</v>
      </c>
      <c r="K93" s="531"/>
      <c r="L93" s="532"/>
      <c r="M93" s="77" t="s">
        <v>180</v>
      </c>
      <c r="N93" s="530" t="s">
        <v>179</v>
      </c>
      <c r="O93" s="531"/>
      <c r="P93" s="532"/>
      <c r="Q93" s="78" t="s">
        <v>180</v>
      </c>
      <c r="R93" s="52"/>
      <c r="S93" s="53" t="s">
        <v>164</v>
      </c>
      <c r="T93" s="473" t="s">
        <v>165</v>
      </c>
      <c r="U93" s="474"/>
      <c r="V93" s="54" t="s">
        <v>166</v>
      </c>
      <c r="W93" s="55" t="s">
        <v>167</v>
      </c>
      <c r="X93" s="471" t="s">
        <v>168</v>
      </c>
      <c r="Y93" s="472"/>
      <c r="AA93" s="530" t="s">
        <v>179</v>
      </c>
      <c r="AB93" s="531"/>
      <c r="AC93" s="532"/>
      <c r="AD93" s="77" t="s">
        <v>180</v>
      </c>
      <c r="AE93" s="530" t="s">
        <v>179</v>
      </c>
      <c r="AF93" s="531"/>
      <c r="AG93" s="532"/>
      <c r="AH93" s="78" t="s">
        <v>180</v>
      </c>
    </row>
    <row r="94" spans="1:34" ht="16.5" customHeight="1">
      <c r="A94" s="56"/>
      <c r="B94" s="128"/>
      <c r="C94" s="593"/>
      <c r="D94" s="594"/>
      <c r="E94" s="220"/>
      <c r="F94" s="221"/>
      <c r="G94" s="491"/>
      <c r="H94" s="492"/>
      <c r="J94" s="583"/>
      <c r="K94" s="584"/>
      <c r="L94" s="585"/>
      <c r="M94" s="547"/>
      <c r="N94" s="581"/>
      <c r="O94" s="550"/>
      <c r="P94" s="551"/>
      <c r="Q94" s="579"/>
      <c r="R94" s="56"/>
      <c r="S94" s="61">
        <v>0.25</v>
      </c>
      <c r="T94" s="591" t="s">
        <v>261</v>
      </c>
      <c r="U94" s="592"/>
      <c r="V94" s="59"/>
      <c r="W94" s="60" t="s">
        <v>236</v>
      </c>
      <c r="X94" s="487"/>
      <c r="Y94" s="488"/>
      <c r="AA94" s="571" t="s">
        <v>276</v>
      </c>
      <c r="AB94" s="572"/>
      <c r="AC94" s="573"/>
      <c r="AD94" s="569">
        <v>4</v>
      </c>
      <c r="AE94" s="563"/>
      <c r="AF94" s="564"/>
      <c r="AG94" s="565"/>
      <c r="AH94" s="561"/>
    </row>
    <row r="95" spans="1:34" ht="16.5" customHeight="1">
      <c r="A95" s="56"/>
      <c r="B95" s="121"/>
      <c r="C95" s="589"/>
      <c r="D95" s="590"/>
      <c r="E95" s="220"/>
      <c r="F95" s="221"/>
      <c r="G95" s="483"/>
      <c r="H95" s="484"/>
      <c r="J95" s="586"/>
      <c r="K95" s="587"/>
      <c r="L95" s="588"/>
      <c r="M95" s="548"/>
      <c r="N95" s="582"/>
      <c r="O95" s="553"/>
      <c r="P95" s="554"/>
      <c r="Q95" s="580"/>
      <c r="R95" s="56"/>
      <c r="S95" s="62"/>
      <c r="T95" s="577" t="s">
        <v>237</v>
      </c>
      <c r="U95" s="578"/>
      <c r="V95" s="59"/>
      <c r="W95" s="60"/>
      <c r="X95" s="479"/>
      <c r="Y95" s="480"/>
      <c r="AA95" s="574"/>
      <c r="AB95" s="575"/>
      <c r="AC95" s="576"/>
      <c r="AD95" s="570"/>
      <c r="AE95" s="566"/>
      <c r="AF95" s="567"/>
      <c r="AG95" s="568"/>
      <c r="AH95" s="562"/>
    </row>
    <row r="96" spans="1:34" ht="16.5" customHeight="1">
      <c r="A96" s="63" t="s">
        <v>169</v>
      </c>
      <c r="B96" s="125"/>
      <c r="C96" s="559"/>
      <c r="D96" s="560"/>
      <c r="E96" s="220"/>
      <c r="F96" s="221"/>
      <c r="G96" s="503"/>
      <c r="H96" s="504"/>
      <c r="J96" s="549"/>
      <c r="K96" s="550"/>
      <c r="L96" s="551"/>
      <c r="M96" s="547"/>
      <c r="N96" s="581"/>
      <c r="O96" s="550"/>
      <c r="P96" s="551"/>
      <c r="Q96" s="579"/>
      <c r="R96" s="63" t="s">
        <v>169</v>
      </c>
      <c r="S96" s="66">
        <v>0.3125</v>
      </c>
      <c r="T96" s="557" t="s">
        <v>218</v>
      </c>
      <c r="U96" s="558"/>
      <c r="V96" s="59" t="s">
        <v>181</v>
      </c>
      <c r="W96" s="60"/>
      <c r="X96" s="499"/>
      <c r="Y96" s="500"/>
      <c r="AA96" s="614" t="s">
        <v>262</v>
      </c>
      <c r="AB96" s="564"/>
      <c r="AC96" s="565"/>
      <c r="AD96" s="569">
        <v>2</v>
      </c>
      <c r="AE96" s="563"/>
      <c r="AF96" s="564"/>
      <c r="AG96" s="565"/>
      <c r="AH96" s="561"/>
    </row>
    <row r="97" spans="1:34" ht="16.5" customHeight="1">
      <c r="A97" s="597" t="s">
        <v>170</v>
      </c>
      <c r="B97" s="123"/>
      <c r="C97" s="555"/>
      <c r="D97" s="556"/>
      <c r="E97" s="220"/>
      <c r="F97" s="221"/>
      <c r="G97" s="497"/>
      <c r="H97" s="498"/>
      <c r="J97" s="552"/>
      <c r="K97" s="553"/>
      <c r="L97" s="554"/>
      <c r="M97" s="548"/>
      <c r="N97" s="582"/>
      <c r="O97" s="553"/>
      <c r="P97" s="554"/>
      <c r="Q97" s="580"/>
      <c r="R97" s="597" t="s">
        <v>170</v>
      </c>
      <c r="S97" s="68">
        <v>0.35416666666666669</v>
      </c>
      <c r="T97" s="600" t="s">
        <v>263</v>
      </c>
      <c r="U97" s="601"/>
      <c r="V97" s="59"/>
      <c r="W97" s="60"/>
      <c r="X97" s="510"/>
      <c r="Y97" s="511"/>
      <c r="AA97" s="615"/>
      <c r="AB97" s="567"/>
      <c r="AC97" s="568"/>
      <c r="AD97" s="570"/>
      <c r="AE97" s="566"/>
      <c r="AF97" s="567"/>
      <c r="AG97" s="568"/>
      <c r="AH97" s="562"/>
    </row>
    <row r="98" spans="1:34" ht="16.5" customHeight="1">
      <c r="A98" s="598"/>
      <c r="B98" s="123"/>
      <c r="C98" s="555"/>
      <c r="D98" s="556"/>
      <c r="E98" s="220"/>
      <c r="F98" s="221"/>
      <c r="G98" s="497"/>
      <c r="H98" s="498"/>
      <c r="J98" s="583"/>
      <c r="K98" s="584"/>
      <c r="L98" s="585"/>
      <c r="M98" s="604"/>
      <c r="N98" s="581"/>
      <c r="O98" s="550"/>
      <c r="P98" s="551"/>
      <c r="Q98" s="602"/>
      <c r="R98" s="598"/>
      <c r="S98" s="68">
        <v>0.36805555555555558</v>
      </c>
      <c r="T98" s="600" t="s">
        <v>264</v>
      </c>
      <c r="U98" s="601"/>
      <c r="V98" s="59" t="s">
        <v>239</v>
      </c>
      <c r="W98" s="60" t="s">
        <v>406</v>
      </c>
      <c r="X98" s="510" t="s">
        <v>265</v>
      </c>
      <c r="Y98" s="511"/>
      <c r="AA98" s="571" t="s">
        <v>266</v>
      </c>
      <c r="AB98" s="572"/>
      <c r="AC98" s="573"/>
      <c r="AD98" s="612">
        <v>2</v>
      </c>
      <c r="AE98" s="563"/>
      <c r="AF98" s="564"/>
      <c r="AG98" s="565"/>
      <c r="AH98" s="610"/>
    </row>
    <row r="99" spans="1:34" ht="16.5" customHeight="1">
      <c r="A99" s="598"/>
      <c r="B99" s="123"/>
      <c r="C99" s="555"/>
      <c r="D99" s="556"/>
      <c r="E99" s="220"/>
      <c r="F99" s="221"/>
      <c r="G99" s="497"/>
      <c r="H99" s="498"/>
      <c r="J99" s="586"/>
      <c r="K99" s="587"/>
      <c r="L99" s="588"/>
      <c r="M99" s="605"/>
      <c r="N99" s="582"/>
      <c r="O99" s="553"/>
      <c r="P99" s="554"/>
      <c r="Q99" s="603"/>
      <c r="R99" s="598"/>
      <c r="S99" s="68"/>
      <c r="T99" s="600" t="s">
        <v>267</v>
      </c>
      <c r="U99" s="601"/>
      <c r="V99" s="59"/>
      <c r="W99" s="60"/>
      <c r="X99" s="510"/>
      <c r="Y99" s="511"/>
      <c r="AA99" s="574"/>
      <c r="AB99" s="575"/>
      <c r="AC99" s="576"/>
      <c r="AD99" s="613"/>
      <c r="AE99" s="566"/>
      <c r="AF99" s="567"/>
      <c r="AG99" s="568"/>
      <c r="AH99" s="611"/>
    </row>
    <row r="100" spans="1:34" ht="16.5" customHeight="1">
      <c r="A100" s="598"/>
      <c r="B100" s="123"/>
      <c r="C100" s="555"/>
      <c r="D100" s="556"/>
      <c r="E100" s="220"/>
      <c r="F100" s="221"/>
      <c r="G100" s="497"/>
      <c r="H100" s="498"/>
      <c r="J100" s="596"/>
      <c r="K100" s="596"/>
      <c r="L100" s="596"/>
      <c r="M100" s="595"/>
      <c r="N100" s="609"/>
      <c r="O100" s="609"/>
      <c r="P100" s="609"/>
      <c r="Q100" s="595"/>
      <c r="R100" s="598"/>
      <c r="S100" s="68">
        <v>0.51041666666666663</v>
      </c>
      <c r="T100" s="600" t="s">
        <v>273</v>
      </c>
      <c r="U100" s="601"/>
      <c r="V100" s="59" t="s">
        <v>175</v>
      </c>
      <c r="W100" s="60"/>
      <c r="X100" s="510"/>
      <c r="Y100" s="511"/>
      <c r="AA100" s="608"/>
      <c r="AB100" s="608"/>
      <c r="AC100" s="608"/>
      <c r="AD100" s="606"/>
      <c r="AE100" s="607"/>
      <c r="AF100" s="607"/>
      <c r="AG100" s="607"/>
      <c r="AH100" s="606"/>
    </row>
    <row r="101" spans="1:34" ht="16.5" customHeight="1">
      <c r="A101" s="599"/>
      <c r="B101" s="124"/>
      <c r="C101" s="555"/>
      <c r="D101" s="556"/>
      <c r="E101" s="220"/>
      <c r="F101" s="221"/>
      <c r="G101" s="497"/>
      <c r="H101" s="498"/>
      <c r="J101" s="596"/>
      <c r="K101" s="596"/>
      <c r="L101" s="596"/>
      <c r="M101" s="595"/>
      <c r="N101" s="609"/>
      <c r="O101" s="609"/>
      <c r="P101" s="609"/>
      <c r="Q101" s="595"/>
      <c r="R101" s="599"/>
      <c r="S101" s="67"/>
      <c r="T101" s="600"/>
      <c r="U101" s="601"/>
      <c r="V101" s="59"/>
      <c r="W101" s="60"/>
      <c r="X101" s="510"/>
      <c r="Y101" s="511"/>
      <c r="AA101" s="608"/>
      <c r="AB101" s="608"/>
      <c r="AC101" s="608"/>
      <c r="AD101" s="606"/>
      <c r="AE101" s="607"/>
      <c r="AF101" s="607"/>
      <c r="AG101" s="607"/>
      <c r="AH101" s="606"/>
    </row>
    <row r="102" spans="1:34" ht="16.5" customHeight="1">
      <c r="A102" s="64" t="s">
        <v>171</v>
      </c>
      <c r="B102" s="125"/>
      <c r="C102" s="559"/>
      <c r="D102" s="560"/>
      <c r="E102" s="220"/>
      <c r="F102" s="221"/>
      <c r="G102" s="503"/>
      <c r="H102" s="504"/>
      <c r="J102" s="608"/>
      <c r="K102" s="608"/>
      <c r="L102" s="608"/>
      <c r="M102" s="606"/>
      <c r="N102" s="607"/>
      <c r="O102" s="607"/>
      <c r="P102" s="607"/>
      <c r="Q102" s="606"/>
      <c r="R102" s="64" t="s">
        <v>171</v>
      </c>
      <c r="S102" s="66">
        <v>0.52083333333333337</v>
      </c>
      <c r="T102" s="557" t="s">
        <v>218</v>
      </c>
      <c r="U102" s="558"/>
      <c r="V102" s="59" t="s">
        <v>181</v>
      </c>
      <c r="W102" s="60"/>
      <c r="X102" s="499"/>
      <c r="Y102" s="500"/>
      <c r="AA102" s="608"/>
      <c r="AB102" s="608"/>
      <c r="AC102" s="608"/>
      <c r="AD102" s="606"/>
      <c r="AE102" s="607"/>
      <c r="AF102" s="607"/>
      <c r="AG102" s="607"/>
      <c r="AH102" s="606"/>
    </row>
    <row r="103" spans="1:34" ht="16.5" customHeight="1">
      <c r="A103" s="597" t="s">
        <v>172</v>
      </c>
      <c r="B103" s="123"/>
      <c r="C103" s="555"/>
      <c r="D103" s="556"/>
      <c r="E103" s="220"/>
      <c r="F103" s="221"/>
      <c r="G103" s="497"/>
      <c r="H103" s="498"/>
      <c r="J103" s="608"/>
      <c r="K103" s="608"/>
      <c r="L103" s="608"/>
      <c r="M103" s="606"/>
      <c r="N103" s="607"/>
      <c r="O103" s="607"/>
      <c r="P103" s="607"/>
      <c r="Q103" s="606"/>
      <c r="R103" s="597" t="s">
        <v>172</v>
      </c>
      <c r="S103" s="68">
        <v>0.54166666666666663</v>
      </c>
      <c r="T103" s="600" t="s">
        <v>268</v>
      </c>
      <c r="U103" s="601"/>
      <c r="V103" s="59"/>
      <c r="W103" s="60" t="s">
        <v>406</v>
      </c>
      <c r="X103" s="510"/>
      <c r="Y103" s="511"/>
      <c r="AA103" s="608"/>
      <c r="AB103" s="608"/>
      <c r="AC103" s="608"/>
      <c r="AD103" s="606"/>
      <c r="AE103" s="607"/>
      <c r="AF103" s="607"/>
      <c r="AG103" s="607"/>
      <c r="AH103" s="606"/>
    </row>
    <row r="104" spans="1:34" ht="16.5" customHeight="1">
      <c r="A104" s="598"/>
      <c r="B104" s="123"/>
      <c r="C104" s="555"/>
      <c r="D104" s="556"/>
      <c r="E104" s="220"/>
      <c r="F104" s="221"/>
      <c r="G104" s="497"/>
      <c r="H104" s="498"/>
      <c r="J104" s="607"/>
      <c r="K104" s="607"/>
      <c r="L104" s="607"/>
      <c r="M104" s="606"/>
      <c r="N104" s="616"/>
      <c r="O104" s="616"/>
      <c r="P104" s="616"/>
      <c r="Q104" s="606"/>
      <c r="R104" s="598"/>
      <c r="S104" s="68">
        <v>0.5625</v>
      </c>
      <c r="T104" s="600" t="s">
        <v>269</v>
      </c>
      <c r="U104" s="601"/>
      <c r="V104" s="59" t="s">
        <v>251</v>
      </c>
      <c r="W104" s="60" t="s">
        <v>406</v>
      </c>
      <c r="X104" s="510"/>
      <c r="Y104" s="511"/>
      <c r="AA104" s="607"/>
      <c r="AB104" s="607"/>
      <c r="AC104" s="607"/>
      <c r="AD104" s="606"/>
      <c r="AE104" s="616"/>
      <c r="AF104" s="616"/>
      <c r="AG104" s="616"/>
      <c r="AH104" s="606"/>
    </row>
    <row r="105" spans="1:34" ht="16.5" customHeight="1">
      <c r="A105" s="598"/>
      <c r="B105" s="124"/>
      <c r="C105" s="555"/>
      <c r="D105" s="556"/>
      <c r="E105" s="220"/>
      <c r="F105" s="221"/>
      <c r="G105" s="497"/>
      <c r="H105" s="498"/>
      <c r="J105" s="607"/>
      <c r="K105" s="607"/>
      <c r="L105" s="607"/>
      <c r="M105" s="606"/>
      <c r="N105" s="616"/>
      <c r="O105" s="616"/>
      <c r="P105" s="616"/>
      <c r="Q105" s="606"/>
      <c r="R105" s="598"/>
      <c r="S105" s="67"/>
      <c r="T105" s="600"/>
      <c r="U105" s="601"/>
      <c r="V105" s="59"/>
      <c r="W105" s="60"/>
      <c r="X105" s="510"/>
      <c r="Y105" s="511"/>
      <c r="AA105" s="607"/>
      <c r="AB105" s="607"/>
      <c r="AC105" s="607"/>
      <c r="AD105" s="606"/>
      <c r="AE105" s="616"/>
      <c r="AF105" s="616"/>
      <c r="AG105" s="616"/>
      <c r="AH105" s="606"/>
    </row>
    <row r="106" spans="1:34" ht="16.5" customHeight="1">
      <c r="A106" s="598"/>
      <c r="B106" s="124"/>
      <c r="C106" s="555"/>
      <c r="D106" s="556"/>
      <c r="E106" s="220"/>
      <c r="F106" s="221"/>
      <c r="G106" s="497"/>
      <c r="H106" s="498"/>
      <c r="J106" s="608"/>
      <c r="K106" s="608"/>
      <c r="L106" s="608"/>
      <c r="M106" s="606"/>
      <c r="N106" s="616"/>
      <c r="O106" s="616"/>
      <c r="P106" s="616"/>
      <c r="Q106" s="606"/>
      <c r="R106" s="598"/>
      <c r="S106" s="67"/>
      <c r="T106" s="600"/>
      <c r="U106" s="601"/>
      <c r="V106" s="59"/>
      <c r="W106" s="60"/>
      <c r="X106" s="510"/>
      <c r="Y106" s="511"/>
      <c r="AA106" s="608"/>
      <c r="AB106" s="608"/>
      <c r="AC106" s="608"/>
      <c r="AD106" s="606"/>
      <c r="AE106" s="616"/>
      <c r="AF106" s="616"/>
      <c r="AG106" s="616"/>
      <c r="AH106" s="606"/>
    </row>
    <row r="107" spans="1:34" ht="16.5" customHeight="1">
      <c r="A107" s="598"/>
      <c r="B107" s="124"/>
      <c r="C107" s="555"/>
      <c r="D107" s="556"/>
      <c r="E107" s="220"/>
      <c r="F107" s="221"/>
      <c r="G107" s="497"/>
      <c r="H107" s="498"/>
      <c r="J107" s="608"/>
      <c r="K107" s="608"/>
      <c r="L107" s="608"/>
      <c r="M107" s="606"/>
      <c r="N107" s="616"/>
      <c r="O107" s="616"/>
      <c r="P107" s="616"/>
      <c r="Q107" s="606"/>
      <c r="R107" s="598"/>
      <c r="S107" s="67"/>
      <c r="T107" s="600"/>
      <c r="U107" s="601"/>
      <c r="V107" s="59"/>
      <c r="W107" s="60"/>
      <c r="X107" s="510"/>
      <c r="Y107" s="511"/>
      <c r="AA107" s="608"/>
      <c r="AB107" s="608"/>
      <c r="AC107" s="608"/>
      <c r="AD107" s="606"/>
      <c r="AE107" s="616"/>
      <c r="AF107" s="616"/>
      <c r="AG107" s="616"/>
      <c r="AH107" s="606"/>
    </row>
    <row r="108" spans="1:34" ht="16.5" customHeight="1">
      <c r="A108" s="599"/>
      <c r="B108" s="124"/>
      <c r="C108" s="555"/>
      <c r="D108" s="556"/>
      <c r="E108" s="220"/>
      <c r="F108" s="221"/>
      <c r="G108" s="497"/>
      <c r="H108" s="498"/>
      <c r="R108" s="599"/>
      <c r="S108" s="67"/>
      <c r="T108" s="600"/>
      <c r="U108" s="601"/>
      <c r="V108" s="59"/>
      <c r="W108" s="60"/>
      <c r="X108" s="510"/>
      <c r="Y108" s="511"/>
    </row>
    <row r="109" spans="1:34" ht="16.5" customHeight="1">
      <c r="A109" s="63" t="s">
        <v>173</v>
      </c>
      <c r="B109" s="122"/>
      <c r="C109" s="559"/>
      <c r="D109" s="560"/>
      <c r="E109" s="220"/>
      <c r="F109" s="221"/>
      <c r="G109" s="503"/>
      <c r="H109" s="504"/>
      <c r="R109" s="63" t="s">
        <v>173</v>
      </c>
      <c r="S109" s="65"/>
      <c r="T109" s="557"/>
      <c r="U109" s="558"/>
      <c r="V109" s="59"/>
      <c r="W109" s="60"/>
      <c r="X109" s="499"/>
      <c r="Y109" s="500"/>
    </row>
    <row r="110" spans="1:34" ht="16.5" customHeight="1">
      <c r="A110" s="63" t="s">
        <v>174</v>
      </c>
      <c r="B110" s="122"/>
      <c r="C110" s="559"/>
      <c r="D110" s="560"/>
      <c r="E110" s="126" t="s">
        <v>175</v>
      </c>
      <c r="F110" s="127"/>
      <c r="G110" s="503"/>
      <c r="H110" s="504"/>
      <c r="R110" s="63" t="s">
        <v>174</v>
      </c>
      <c r="S110" s="65"/>
      <c r="T110" s="557"/>
      <c r="U110" s="558"/>
      <c r="V110" s="69" t="s">
        <v>175</v>
      </c>
      <c r="W110" s="70"/>
      <c r="X110" s="499"/>
      <c r="Y110" s="500"/>
    </row>
    <row r="111" spans="1:34" ht="16.5" customHeight="1">
      <c r="A111" s="56"/>
      <c r="B111" s="124"/>
      <c r="C111" s="555"/>
      <c r="D111" s="556"/>
      <c r="E111" s="220"/>
      <c r="F111" s="221"/>
      <c r="G111" s="497"/>
      <c r="H111" s="498"/>
      <c r="J111" s="617"/>
      <c r="K111" s="617"/>
      <c r="L111" s="617"/>
      <c r="M111" s="617"/>
      <c r="N111" s="617"/>
      <c r="O111" s="617"/>
      <c r="P111" s="617"/>
      <c r="Q111" s="617"/>
      <c r="R111" s="56"/>
      <c r="S111" s="67"/>
      <c r="T111" s="600"/>
      <c r="U111" s="601"/>
      <c r="V111" s="59"/>
      <c r="W111" s="60"/>
      <c r="X111" s="510"/>
      <c r="Y111" s="511"/>
      <c r="AA111" s="617"/>
      <c r="AB111" s="617"/>
      <c r="AC111" s="617"/>
      <c r="AD111" s="617"/>
      <c r="AE111" s="617"/>
      <c r="AF111" s="617"/>
      <c r="AG111" s="617"/>
      <c r="AH111" s="617"/>
    </row>
    <row r="112" spans="1:34" ht="16.5" customHeight="1">
      <c r="A112" s="56"/>
      <c r="B112" s="124"/>
      <c r="C112" s="555"/>
      <c r="D112" s="556"/>
      <c r="E112" s="220"/>
      <c r="F112" s="221"/>
      <c r="G112" s="497"/>
      <c r="H112" s="498"/>
      <c r="J112" s="623" t="s">
        <v>183</v>
      </c>
      <c r="K112" s="624"/>
      <c r="L112" s="624"/>
      <c r="M112" s="624"/>
      <c r="N112" s="624"/>
      <c r="O112" s="624"/>
      <c r="P112" s="624"/>
      <c r="Q112" s="625"/>
      <c r="R112" s="56"/>
      <c r="S112" s="67"/>
      <c r="T112" s="600"/>
      <c r="U112" s="601"/>
      <c r="V112" s="59"/>
      <c r="W112" s="60"/>
      <c r="X112" s="510"/>
      <c r="Y112" s="511"/>
      <c r="AA112" s="620" t="s">
        <v>183</v>
      </c>
      <c r="AB112" s="621"/>
      <c r="AC112" s="621"/>
      <c r="AD112" s="621"/>
      <c r="AE112" s="621"/>
      <c r="AF112" s="621"/>
      <c r="AG112" s="621"/>
      <c r="AH112" s="622"/>
    </row>
    <row r="113" spans="1:34" ht="16.5" customHeight="1">
      <c r="A113" s="56"/>
      <c r="B113" s="124"/>
      <c r="C113" s="555"/>
      <c r="D113" s="556"/>
      <c r="E113" s="220"/>
      <c r="F113" s="221"/>
      <c r="G113" s="497"/>
      <c r="H113" s="498"/>
      <c r="J113" s="129" t="s">
        <v>343</v>
      </c>
      <c r="K113" s="618" t="s">
        <v>210</v>
      </c>
      <c r="L113" s="618"/>
      <c r="M113" s="618"/>
      <c r="N113" s="130" t="s">
        <v>343</v>
      </c>
      <c r="O113" s="618" t="s">
        <v>209</v>
      </c>
      <c r="P113" s="618"/>
      <c r="Q113" s="619"/>
      <c r="R113" s="56"/>
      <c r="S113" s="67"/>
      <c r="T113" s="600"/>
      <c r="U113" s="601"/>
      <c r="V113" s="59"/>
      <c r="W113" s="60"/>
      <c r="X113" s="510"/>
      <c r="Y113" s="511"/>
      <c r="AA113" s="79" t="s">
        <v>270</v>
      </c>
      <c r="AB113" s="80"/>
      <c r="AC113" s="80"/>
      <c r="AD113" s="80"/>
      <c r="AE113" s="80"/>
      <c r="AF113" s="80"/>
      <c r="AG113" s="80"/>
      <c r="AH113" s="81"/>
    </row>
    <row r="114" spans="1:34" ht="16.5" customHeight="1">
      <c r="A114" s="63" t="s">
        <v>176</v>
      </c>
      <c r="B114" s="122"/>
      <c r="C114" s="559"/>
      <c r="D114" s="560"/>
      <c r="E114" s="220"/>
      <c r="F114" s="221"/>
      <c r="G114" s="503"/>
      <c r="H114" s="504"/>
      <c r="J114" s="131" t="s">
        <v>343</v>
      </c>
      <c r="K114" s="380" t="s">
        <v>277</v>
      </c>
      <c r="L114" s="380"/>
      <c r="M114" s="380"/>
      <c r="N114" s="132" t="s">
        <v>343</v>
      </c>
      <c r="O114" s="380" t="s">
        <v>211</v>
      </c>
      <c r="P114" s="380"/>
      <c r="Q114" s="628"/>
      <c r="R114" s="63" t="s">
        <v>176</v>
      </c>
      <c r="S114" s="65"/>
      <c r="T114" s="557"/>
      <c r="U114" s="558"/>
      <c r="V114" s="59"/>
      <c r="W114" s="60"/>
      <c r="X114" s="499"/>
      <c r="Y114" s="500"/>
      <c r="AA114" s="82" t="s">
        <v>271</v>
      </c>
      <c r="AB114" s="83"/>
      <c r="AC114" s="83"/>
      <c r="AD114" s="83"/>
      <c r="AE114" s="83"/>
      <c r="AF114" s="83"/>
      <c r="AG114" s="83"/>
      <c r="AH114" s="84"/>
    </row>
    <row r="115" spans="1:34" ht="16.5" customHeight="1">
      <c r="A115" s="71"/>
      <c r="B115" s="121"/>
      <c r="C115" s="589"/>
      <c r="D115" s="590"/>
      <c r="E115" s="222"/>
      <c r="F115" s="221"/>
      <c r="G115" s="483"/>
      <c r="H115" s="484"/>
      <c r="J115" s="133" t="s">
        <v>343</v>
      </c>
      <c r="K115" s="626" t="s">
        <v>212</v>
      </c>
      <c r="L115" s="626"/>
      <c r="M115" s="626"/>
      <c r="N115" s="134" t="s">
        <v>343</v>
      </c>
      <c r="O115" s="626" t="s">
        <v>213</v>
      </c>
      <c r="P115" s="626"/>
      <c r="Q115" s="627"/>
      <c r="R115" s="71"/>
      <c r="S115" s="62"/>
      <c r="T115" s="577"/>
      <c r="U115" s="578"/>
      <c r="V115" s="73"/>
      <c r="W115" s="60"/>
      <c r="X115" s="479"/>
      <c r="Y115" s="480"/>
      <c r="AA115" s="85" t="s">
        <v>272</v>
      </c>
      <c r="AB115" s="86"/>
      <c r="AC115" s="86"/>
      <c r="AD115" s="86"/>
      <c r="AE115" s="86"/>
      <c r="AF115" s="86"/>
      <c r="AG115" s="86"/>
      <c r="AH115" s="87"/>
    </row>
    <row r="116" spans="1:34" ht="21.75" customHeight="1">
      <c r="A116" s="25" t="s">
        <v>404</v>
      </c>
      <c r="C116" s="25"/>
      <c r="D116" s="25"/>
      <c r="E116" s="25"/>
      <c r="F116" s="25"/>
      <c r="G116" s="25"/>
      <c r="H116" s="25"/>
      <c r="I116" s="25"/>
      <c r="R116" s="25" t="s">
        <v>404</v>
      </c>
      <c r="T116" s="25"/>
      <c r="U116" s="25"/>
      <c r="V116" s="25"/>
      <c r="W116" s="25"/>
      <c r="X116" s="25"/>
      <c r="Y116" s="25"/>
      <c r="Z116" s="25"/>
    </row>
    <row r="117" spans="1:34">
      <c r="L117" s="25"/>
      <c r="M117" s="25"/>
      <c r="N117" s="25"/>
      <c r="O117" s="25"/>
      <c r="P117" s="25"/>
      <c r="Q117" s="25"/>
      <c r="AC117" s="25"/>
      <c r="AD117" s="25"/>
      <c r="AE117" s="25"/>
      <c r="AF117" s="25"/>
      <c r="AG117" s="25"/>
      <c r="AH117" s="25"/>
    </row>
    <row r="118" spans="1:34" hidden="1">
      <c r="H118" s="25"/>
      <c r="J118" s="24"/>
      <c r="K118" s="24"/>
      <c r="P118" s="25"/>
      <c r="Q118" s="25" t="s">
        <v>345</v>
      </c>
    </row>
    <row r="119" spans="1:34" hidden="1">
      <c r="E119" s="24" t="s">
        <v>309</v>
      </c>
      <c r="G119" s="24" t="s">
        <v>406</v>
      </c>
      <c r="H119" s="25"/>
      <c r="J119" s="24"/>
      <c r="K119" s="24"/>
      <c r="P119" s="25"/>
      <c r="Q119" s="25" t="s">
        <v>346</v>
      </c>
    </row>
    <row r="120" spans="1:34" hidden="1">
      <c r="E120" s="24" t="s">
        <v>310</v>
      </c>
      <c r="G120" s="24" t="s">
        <v>407</v>
      </c>
      <c r="H120" s="25"/>
      <c r="J120" s="24"/>
      <c r="K120" s="24"/>
      <c r="P120" s="25"/>
      <c r="Q120" s="25"/>
    </row>
    <row r="121" spans="1:34" hidden="1">
      <c r="E121" s="24" t="s">
        <v>311</v>
      </c>
      <c r="G121" s="24" t="s">
        <v>236</v>
      </c>
      <c r="H121" s="25"/>
      <c r="J121" s="24"/>
      <c r="K121" s="24"/>
      <c r="P121" s="25"/>
      <c r="Q121" s="25"/>
    </row>
    <row r="122" spans="1:34" hidden="1">
      <c r="E122" s="24" t="s">
        <v>312</v>
      </c>
      <c r="G122" s="24" t="s">
        <v>408</v>
      </c>
    </row>
    <row r="123" spans="1:34" hidden="1">
      <c r="E123" s="24" t="s">
        <v>313</v>
      </c>
      <c r="G123" s="24" t="s">
        <v>409</v>
      </c>
    </row>
    <row r="124" spans="1:34" hidden="1">
      <c r="E124" s="24" t="s">
        <v>325</v>
      </c>
    </row>
    <row r="125" spans="1:34" hidden="1">
      <c r="E125" s="24" t="s">
        <v>326</v>
      </c>
    </row>
    <row r="126" spans="1:34" hidden="1">
      <c r="E126" s="24" t="s">
        <v>312</v>
      </c>
    </row>
    <row r="127" spans="1:34" hidden="1">
      <c r="E127" s="24" t="s">
        <v>314</v>
      </c>
    </row>
    <row r="128" spans="1:34" hidden="1">
      <c r="E128" s="24" t="s">
        <v>315</v>
      </c>
    </row>
    <row r="129" spans="5:5" hidden="1">
      <c r="E129" s="24" t="s">
        <v>316</v>
      </c>
    </row>
    <row r="130" spans="5:5" hidden="1">
      <c r="E130" s="24" t="s">
        <v>317</v>
      </c>
    </row>
    <row r="131" spans="5:5" hidden="1">
      <c r="E131" s="24" t="s">
        <v>318</v>
      </c>
    </row>
    <row r="132" spans="5:5" hidden="1">
      <c r="E132" s="24" t="s">
        <v>319</v>
      </c>
    </row>
    <row r="133" spans="5:5" hidden="1">
      <c r="E133" s="24" t="s">
        <v>320</v>
      </c>
    </row>
    <row r="134" spans="5:5" hidden="1">
      <c r="E134" s="24" t="s">
        <v>321</v>
      </c>
    </row>
    <row r="135" spans="5:5" hidden="1">
      <c r="E135" s="24" t="s">
        <v>322</v>
      </c>
    </row>
    <row r="136" spans="5:5" hidden="1">
      <c r="E136" s="24" t="s">
        <v>323</v>
      </c>
    </row>
    <row r="137" spans="5:5" hidden="1">
      <c r="E137" s="24" t="s">
        <v>324</v>
      </c>
    </row>
  </sheetData>
  <sheetProtection sheet="1" objects="1" scenarios="1"/>
  <mergeCells count="784">
    <mergeCell ref="A6:B6"/>
    <mergeCell ref="C6:Q6"/>
    <mergeCell ref="A8:B8"/>
    <mergeCell ref="C8:H8"/>
    <mergeCell ref="J8:K8"/>
    <mergeCell ref="L8:Q8"/>
    <mergeCell ref="A1:M2"/>
    <mergeCell ref="N1:Q2"/>
    <mergeCell ref="A3:H3"/>
    <mergeCell ref="I3:M3"/>
    <mergeCell ref="N3:Q3"/>
    <mergeCell ref="A4:H4"/>
    <mergeCell ref="N4:Q4"/>
    <mergeCell ref="I4:J4"/>
    <mergeCell ref="K4:M4"/>
    <mergeCell ref="C11:D11"/>
    <mergeCell ref="G11:H11"/>
    <mergeCell ref="L11:M11"/>
    <mergeCell ref="P11:Q11"/>
    <mergeCell ref="C12:D12"/>
    <mergeCell ref="G12:H12"/>
    <mergeCell ref="L12:M12"/>
    <mergeCell ref="P12:Q12"/>
    <mergeCell ref="C9:D9"/>
    <mergeCell ref="G9:H9"/>
    <mergeCell ref="L9:M9"/>
    <mergeCell ref="P9:Q9"/>
    <mergeCell ref="C10:D10"/>
    <mergeCell ref="G10:H10"/>
    <mergeCell ref="L10:M10"/>
    <mergeCell ref="P10:Q10"/>
    <mergeCell ref="L14:M14"/>
    <mergeCell ref="P14:Q14"/>
    <mergeCell ref="C15:D15"/>
    <mergeCell ref="G15:H15"/>
    <mergeCell ref="L15:M15"/>
    <mergeCell ref="P15:Q15"/>
    <mergeCell ref="A13:A17"/>
    <mergeCell ref="C13:D13"/>
    <mergeCell ref="G13:H13"/>
    <mergeCell ref="J13:J17"/>
    <mergeCell ref="L13:M13"/>
    <mergeCell ref="P13:Q13"/>
    <mergeCell ref="C14:D14"/>
    <mergeCell ref="G14:H14"/>
    <mergeCell ref="A19:A24"/>
    <mergeCell ref="C19:D19"/>
    <mergeCell ref="G19:H23"/>
    <mergeCell ref="J19:J24"/>
    <mergeCell ref="L19:M19"/>
    <mergeCell ref="P19:Q19"/>
    <mergeCell ref="C16:D16"/>
    <mergeCell ref="G16:H17"/>
    <mergeCell ref="L16:M16"/>
    <mergeCell ref="P16:Q16"/>
    <mergeCell ref="C17:D17"/>
    <mergeCell ref="L17:M17"/>
    <mergeCell ref="P17:Q17"/>
    <mergeCell ref="C20:D20"/>
    <mergeCell ref="L20:M20"/>
    <mergeCell ref="P20:Q20"/>
    <mergeCell ref="C21:D21"/>
    <mergeCell ref="L21:M21"/>
    <mergeCell ref="P21:Q21"/>
    <mergeCell ref="C18:D18"/>
    <mergeCell ref="G18:H18"/>
    <mergeCell ref="L18:M18"/>
    <mergeCell ref="P18:Q18"/>
    <mergeCell ref="C24:D24"/>
    <mergeCell ref="G24:H24"/>
    <mergeCell ref="L24:M24"/>
    <mergeCell ref="P24:Q24"/>
    <mergeCell ref="C25:D25"/>
    <mergeCell ref="G25:H25"/>
    <mergeCell ref="L25:M25"/>
    <mergeCell ref="P25:Q25"/>
    <mergeCell ref="C22:D22"/>
    <mergeCell ref="L22:M22"/>
    <mergeCell ref="P22:Q22"/>
    <mergeCell ref="C23:D23"/>
    <mergeCell ref="L23:M23"/>
    <mergeCell ref="P23:Q23"/>
    <mergeCell ref="C29:D29"/>
    <mergeCell ref="G29:H29"/>
    <mergeCell ref="L29:M29"/>
    <mergeCell ref="P29:Q29"/>
    <mergeCell ref="C28:D28"/>
    <mergeCell ref="G28:H28"/>
    <mergeCell ref="L28:M28"/>
    <mergeCell ref="P28:Q28"/>
    <mergeCell ref="C26:D26"/>
    <mergeCell ref="G26:H26"/>
    <mergeCell ref="L26:M26"/>
    <mergeCell ref="P26:Q26"/>
    <mergeCell ref="C27:D27"/>
    <mergeCell ref="G27:H27"/>
    <mergeCell ref="L27:M27"/>
    <mergeCell ref="P27:Q27"/>
    <mergeCell ref="A33:B34"/>
    <mergeCell ref="C33:H34"/>
    <mergeCell ref="J33:Q34"/>
    <mergeCell ref="C31:D31"/>
    <mergeCell ref="G31:H31"/>
    <mergeCell ref="L31:M31"/>
    <mergeCell ref="P31:Q31"/>
    <mergeCell ref="C30:D30"/>
    <mergeCell ref="G30:H30"/>
    <mergeCell ref="L30:M30"/>
    <mergeCell ref="P30:Q30"/>
    <mergeCell ref="C37:D37"/>
    <mergeCell ref="G37:H37"/>
    <mergeCell ref="C38:D38"/>
    <mergeCell ref="G38:H38"/>
    <mergeCell ref="J38:L39"/>
    <mergeCell ref="M38:M39"/>
    <mergeCell ref="N38:P39"/>
    <mergeCell ref="Q38:Q39"/>
    <mergeCell ref="C35:D35"/>
    <mergeCell ref="G35:H35"/>
    <mergeCell ref="J35:L35"/>
    <mergeCell ref="N35:P35"/>
    <mergeCell ref="C36:D36"/>
    <mergeCell ref="G36:H36"/>
    <mergeCell ref="J36:L37"/>
    <mergeCell ref="M36:M37"/>
    <mergeCell ref="N36:P37"/>
    <mergeCell ref="C41:D41"/>
    <mergeCell ref="G41:H41"/>
    <mergeCell ref="C42:D42"/>
    <mergeCell ref="G42:H42"/>
    <mergeCell ref="J42:L43"/>
    <mergeCell ref="M42:M43"/>
    <mergeCell ref="N42:P43"/>
    <mergeCell ref="C40:D40"/>
    <mergeCell ref="G40:H40"/>
    <mergeCell ref="J40:L41"/>
    <mergeCell ref="A45:A50"/>
    <mergeCell ref="C45:D45"/>
    <mergeCell ref="G45:H45"/>
    <mergeCell ref="C46:D46"/>
    <mergeCell ref="G46:H46"/>
    <mergeCell ref="J46:L47"/>
    <mergeCell ref="Q42:Q43"/>
    <mergeCell ref="C43:D43"/>
    <mergeCell ref="G43:H43"/>
    <mergeCell ref="C44:D44"/>
    <mergeCell ref="G44:H44"/>
    <mergeCell ref="J44:L45"/>
    <mergeCell ref="M44:M45"/>
    <mergeCell ref="N44:P45"/>
    <mergeCell ref="Q44:Q45"/>
    <mergeCell ref="A39:A43"/>
    <mergeCell ref="C39:D39"/>
    <mergeCell ref="G39:H39"/>
    <mergeCell ref="M46:M47"/>
    <mergeCell ref="N46:P47"/>
    <mergeCell ref="Q46:Q47"/>
    <mergeCell ref="C47:D47"/>
    <mergeCell ref="G47:H47"/>
    <mergeCell ref="C48:D48"/>
    <mergeCell ref="G48:H48"/>
    <mergeCell ref="J48:L49"/>
    <mergeCell ref="M48:M49"/>
    <mergeCell ref="N48:P49"/>
    <mergeCell ref="J53:Q53"/>
    <mergeCell ref="C54:D54"/>
    <mergeCell ref="G54:H54"/>
    <mergeCell ref="J54:Q54"/>
    <mergeCell ref="Q48:Q49"/>
    <mergeCell ref="C49:D49"/>
    <mergeCell ref="G49:H49"/>
    <mergeCell ref="C50:D50"/>
    <mergeCell ref="G50:H50"/>
    <mergeCell ref="C51:D51"/>
    <mergeCell ref="G51:H51"/>
    <mergeCell ref="C55:D55"/>
    <mergeCell ref="G55:H55"/>
    <mergeCell ref="C56:D56"/>
    <mergeCell ref="G56:H56"/>
    <mergeCell ref="C57:D57"/>
    <mergeCell ref="G57:H57"/>
    <mergeCell ref="C52:D52"/>
    <mergeCell ref="G52:H52"/>
    <mergeCell ref="C53:D53"/>
    <mergeCell ref="G53:H53"/>
    <mergeCell ref="T18:U18"/>
    <mergeCell ref="X18:Y18"/>
    <mergeCell ref="AC18:AD18"/>
    <mergeCell ref="AG18:AH18"/>
    <mergeCell ref="T19:U19"/>
    <mergeCell ref="R6:S6"/>
    <mergeCell ref="T6:AH6"/>
    <mergeCell ref="R19:R24"/>
    <mergeCell ref="T9:U9"/>
    <mergeCell ref="X9:Y9"/>
    <mergeCell ref="AC9:AD9"/>
    <mergeCell ref="AG9:AH9"/>
    <mergeCell ref="T10:U10"/>
    <mergeCell ref="X10:Y10"/>
    <mergeCell ref="AC10:AD10"/>
    <mergeCell ref="AG10:AH10"/>
    <mergeCell ref="T11:U11"/>
    <mergeCell ref="X11:Y11"/>
    <mergeCell ref="AC11:AD11"/>
    <mergeCell ref="AG11:AH11"/>
    <mergeCell ref="T12:U12"/>
    <mergeCell ref="X12:Y12"/>
    <mergeCell ref="AC12:AD12"/>
    <mergeCell ref="AG12:AH12"/>
    <mergeCell ref="K55:M55"/>
    <mergeCell ref="K56:M56"/>
    <mergeCell ref="K57:M57"/>
    <mergeCell ref="O55:Q55"/>
    <mergeCell ref="O56:Q56"/>
    <mergeCell ref="O57:Q57"/>
    <mergeCell ref="AC28:AD28"/>
    <mergeCell ref="AG28:AH28"/>
    <mergeCell ref="T29:U29"/>
    <mergeCell ref="X29:Y29"/>
    <mergeCell ref="AC29:AD29"/>
    <mergeCell ref="AG29:AH29"/>
    <mergeCell ref="T28:U28"/>
    <mergeCell ref="X28:Y28"/>
    <mergeCell ref="M40:M41"/>
    <mergeCell ref="N40:P41"/>
    <mergeCell ref="Q40:Q41"/>
    <mergeCell ref="Q36:Q37"/>
    <mergeCell ref="K32:M32"/>
    <mergeCell ref="P32:Q32"/>
    <mergeCell ref="T30:U30"/>
    <mergeCell ref="X30:Y30"/>
    <mergeCell ref="AC30:AD30"/>
    <mergeCell ref="AG30:AH30"/>
    <mergeCell ref="R1:AD2"/>
    <mergeCell ref="AE1:AH2"/>
    <mergeCell ref="R3:Y3"/>
    <mergeCell ref="Z3:AD3"/>
    <mergeCell ref="AE3:AH3"/>
    <mergeCell ref="R4:Y4"/>
    <mergeCell ref="Z4:AD4"/>
    <mergeCell ref="AE4:AH4"/>
    <mergeCell ref="R8:S8"/>
    <mergeCell ref="T8:Y8"/>
    <mergeCell ref="AA8:AB8"/>
    <mergeCell ref="AC8:AH8"/>
    <mergeCell ref="R13:R17"/>
    <mergeCell ref="T13:U13"/>
    <mergeCell ref="X13:Y13"/>
    <mergeCell ref="AA13:AA17"/>
    <mergeCell ref="AC13:AD13"/>
    <mergeCell ref="AG13:AH13"/>
    <mergeCell ref="T14:U14"/>
    <mergeCell ref="X14:Y14"/>
    <mergeCell ref="AC14:AD14"/>
    <mergeCell ref="AG14:AH14"/>
    <mergeCell ref="T15:U15"/>
    <mergeCell ref="X15:Y15"/>
    <mergeCell ref="AC15:AD15"/>
    <mergeCell ref="AG15:AH15"/>
    <mergeCell ref="T16:U16"/>
    <mergeCell ref="X16:Y16"/>
    <mergeCell ref="AC16:AD16"/>
    <mergeCell ref="AG16:AH16"/>
    <mergeCell ref="T17:U17"/>
    <mergeCell ref="X17:Y17"/>
    <mergeCell ref="AC17:AD17"/>
    <mergeCell ref="AG17:AH17"/>
    <mergeCell ref="X19:Y19"/>
    <mergeCell ref="AA19:AA24"/>
    <mergeCell ref="AC19:AD19"/>
    <mergeCell ref="AG19:AH19"/>
    <mergeCell ref="T20:U20"/>
    <mergeCell ref="X20:Y20"/>
    <mergeCell ref="AC20:AD20"/>
    <mergeCell ref="AG20:AH20"/>
    <mergeCell ref="T21:U21"/>
    <mergeCell ref="X21:Y21"/>
    <mergeCell ref="AC21:AD21"/>
    <mergeCell ref="AG21:AH21"/>
    <mergeCell ref="T22:U22"/>
    <mergeCell ref="X22:Y22"/>
    <mergeCell ref="AC22:AD22"/>
    <mergeCell ref="AG22:AH22"/>
    <mergeCell ref="T23:U23"/>
    <mergeCell ref="X23:Y23"/>
    <mergeCell ref="AC23:AD23"/>
    <mergeCell ref="AG23:AH23"/>
    <mergeCell ref="T24:U24"/>
    <mergeCell ref="X24:Y24"/>
    <mergeCell ref="AC24:AD24"/>
    <mergeCell ref="AG24:AH24"/>
    <mergeCell ref="T25:U25"/>
    <mergeCell ref="X25:Y25"/>
    <mergeCell ref="AC25:AD25"/>
    <mergeCell ref="AG25:AH25"/>
    <mergeCell ref="T26:U26"/>
    <mergeCell ref="X26:Y26"/>
    <mergeCell ref="AC26:AD26"/>
    <mergeCell ref="AG26:AH26"/>
    <mergeCell ref="T27:U27"/>
    <mergeCell ref="X27:Y27"/>
    <mergeCell ref="AC27:AD27"/>
    <mergeCell ref="AG27:AH27"/>
    <mergeCell ref="T31:U31"/>
    <mergeCell ref="X31:Y31"/>
    <mergeCell ref="AC31:AD31"/>
    <mergeCell ref="AG31:AH31"/>
    <mergeCell ref="AB32:AD32"/>
    <mergeCell ref="AG32:AH32"/>
    <mergeCell ref="R33:S34"/>
    <mergeCell ref="T33:Y34"/>
    <mergeCell ref="AA33:AH34"/>
    <mergeCell ref="T35:U35"/>
    <mergeCell ref="X35:Y35"/>
    <mergeCell ref="AA35:AC35"/>
    <mergeCell ref="AE35:AG35"/>
    <mergeCell ref="T36:U36"/>
    <mergeCell ref="X36:Y36"/>
    <mergeCell ref="AA36:AC37"/>
    <mergeCell ref="AD36:AD37"/>
    <mergeCell ref="AE36:AG37"/>
    <mergeCell ref="AH36:AH37"/>
    <mergeCell ref="T37:U37"/>
    <mergeCell ref="X37:Y37"/>
    <mergeCell ref="T38:U38"/>
    <mergeCell ref="X38:Y38"/>
    <mergeCell ref="AA38:AC39"/>
    <mergeCell ref="AD38:AD39"/>
    <mergeCell ref="AE38:AG39"/>
    <mergeCell ref="AH38:AH39"/>
    <mergeCell ref="R39:R43"/>
    <mergeCell ref="T39:U39"/>
    <mergeCell ref="X39:Y39"/>
    <mergeCell ref="T40:U40"/>
    <mergeCell ref="X40:Y40"/>
    <mergeCell ref="AA40:AC41"/>
    <mergeCell ref="AD40:AD41"/>
    <mergeCell ref="AE40:AG41"/>
    <mergeCell ref="AH40:AH41"/>
    <mergeCell ref="T41:U41"/>
    <mergeCell ref="X41:Y41"/>
    <mergeCell ref="T42:U42"/>
    <mergeCell ref="X42:Y42"/>
    <mergeCell ref="AA42:AC43"/>
    <mergeCell ref="AD42:AD43"/>
    <mergeCell ref="AE42:AG43"/>
    <mergeCell ref="AH42:AH43"/>
    <mergeCell ref="T43:U43"/>
    <mergeCell ref="X43:Y43"/>
    <mergeCell ref="T44:U44"/>
    <mergeCell ref="X44:Y44"/>
    <mergeCell ref="AA44:AC45"/>
    <mergeCell ref="AD44:AD45"/>
    <mergeCell ref="AE44:AG45"/>
    <mergeCell ref="AH44:AH45"/>
    <mergeCell ref="R45:R50"/>
    <mergeCell ref="T45:U45"/>
    <mergeCell ref="X45:Y45"/>
    <mergeCell ref="T46:U46"/>
    <mergeCell ref="X46:Y46"/>
    <mergeCell ref="AA46:AC47"/>
    <mergeCell ref="AD46:AD47"/>
    <mergeCell ref="AE46:AG47"/>
    <mergeCell ref="AH46:AH47"/>
    <mergeCell ref="T47:U47"/>
    <mergeCell ref="X47:Y47"/>
    <mergeCell ref="T48:U48"/>
    <mergeCell ref="X48:Y48"/>
    <mergeCell ref="AA48:AC49"/>
    <mergeCell ref="AD48:AD49"/>
    <mergeCell ref="AE48:AG49"/>
    <mergeCell ref="AH48:AH49"/>
    <mergeCell ref="T49:U49"/>
    <mergeCell ref="X49:Y49"/>
    <mergeCell ref="T50:U50"/>
    <mergeCell ref="X50:Y50"/>
    <mergeCell ref="T51:U51"/>
    <mergeCell ref="X51:Y51"/>
    <mergeCell ref="T52:U52"/>
    <mergeCell ref="X52:Y52"/>
    <mergeCell ref="T53:U53"/>
    <mergeCell ref="X53:Y53"/>
    <mergeCell ref="AA53:AH53"/>
    <mergeCell ref="T54:U54"/>
    <mergeCell ref="X54:Y54"/>
    <mergeCell ref="AA54:AH54"/>
    <mergeCell ref="T55:U55"/>
    <mergeCell ref="X55:Y55"/>
    <mergeCell ref="T56:U56"/>
    <mergeCell ref="X56:Y56"/>
    <mergeCell ref="T57:U57"/>
    <mergeCell ref="X57:Y57"/>
    <mergeCell ref="X115:Y115"/>
    <mergeCell ref="T115:U115"/>
    <mergeCell ref="O115:Q115"/>
    <mergeCell ref="K115:M115"/>
    <mergeCell ref="G115:H115"/>
    <mergeCell ref="C115:D115"/>
    <mergeCell ref="X114:Y114"/>
    <mergeCell ref="T114:U114"/>
    <mergeCell ref="O114:Q114"/>
    <mergeCell ref="K114:M114"/>
    <mergeCell ref="G114:H114"/>
    <mergeCell ref="C114:D114"/>
    <mergeCell ref="X113:Y113"/>
    <mergeCell ref="T113:U113"/>
    <mergeCell ref="O113:Q113"/>
    <mergeCell ref="K113:M113"/>
    <mergeCell ref="G113:H113"/>
    <mergeCell ref="C113:D113"/>
    <mergeCell ref="AA112:AH112"/>
    <mergeCell ref="X112:Y112"/>
    <mergeCell ref="T112:U112"/>
    <mergeCell ref="J112:Q112"/>
    <mergeCell ref="G112:H112"/>
    <mergeCell ref="C112:D112"/>
    <mergeCell ref="AA111:AH111"/>
    <mergeCell ref="X111:Y111"/>
    <mergeCell ref="T111:U111"/>
    <mergeCell ref="J111:Q111"/>
    <mergeCell ref="G111:H111"/>
    <mergeCell ref="C111:D111"/>
    <mergeCell ref="X110:Y110"/>
    <mergeCell ref="T110:U110"/>
    <mergeCell ref="G110:H110"/>
    <mergeCell ref="C110:D110"/>
    <mergeCell ref="X109:Y109"/>
    <mergeCell ref="T109:U109"/>
    <mergeCell ref="G109:H109"/>
    <mergeCell ref="C109:D109"/>
    <mergeCell ref="X108:Y108"/>
    <mergeCell ref="T108:U108"/>
    <mergeCell ref="R103:R108"/>
    <mergeCell ref="G108:H108"/>
    <mergeCell ref="C108:D108"/>
    <mergeCell ref="N104:P105"/>
    <mergeCell ref="M104:M105"/>
    <mergeCell ref="J104:L105"/>
    <mergeCell ref="G105:H105"/>
    <mergeCell ref="C105:D105"/>
    <mergeCell ref="X104:Y104"/>
    <mergeCell ref="T104:U104"/>
    <mergeCell ref="G104:H104"/>
    <mergeCell ref="C104:D104"/>
    <mergeCell ref="J102:L103"/>
    <mergeCell ref="G103:H103"/>
    <mergeCell ref="C103:D103"/>
    <mergeCell ref="G102:H102"/>
    <mergeCell ref="C102:D102"/>
    <mergeCell ref="A103:A108"/>
    <mergeCell ref="AH106:AH107"/>
    <mergeCell ref="AE106:AG107"/>
    <mergeCell ref="AD106:AD107"/>
    <mergeCell ref="AA106:AC107"/>
    <mergeCell ref="X107:Y107"/>
    <mergeCell ref="T107:U107"/>
    <mergeCell ref="Q106:Q107"/>
    <mergeCell ref="N106:P107"/>
    <mergeCell ref="M106:M107"/>
    <mergeCell ref="J106:L107"/>
    <mergeCell ref="G107:H107"/>
    <mergeCell ref="C107:D107"/>
    <mergeCell ref="X106:Y106"/>
    <mergeCell ref="T106:U106"/>
    <mergeCell ref="G106:H106"/>
    <mergeCell ref="C106:D106"/>
    <mergeCell ref="AH104:AH105"/>
    <mergeCell ref="AE104:AG105"/>
    <mergeCell ref="AD104:AD105"/>
    <mergeCell ref="AA104:AC105"/>
    <mergeCell ref="X105:Y105"/>
    <mergeCell ref="T105:U105"/>
    <mergeCell ref="Q104:Q105"/>
    <mergeCell ref="AH102:AH103"/>
    <mergeCell ref="AE102:AG103"/>
    <mergeCell ref="AD102:AD103"/>
    <mergeCell ref="AA102:AC103"/>
    <mergeCell ref="X103:Y103"/>
    <mergeCell ref="T103:U103"/>
    <mergeCell ref="Q102:Q103"/>
    <mergeCell ref="N102:P103"/>
    <mergeCell ref="M102:M103"/>
    <mergeCell ref="X102:Y102"/>
    <mergeCell ref="T102:U102"/>
    <mergeCell ref="AH100:AH101"/>
    <mergeCell ref="AE100:AG101"/>
    <mergeCell ref="AD100:AD101"/>
    <mergeCell ref="AA100:AC101"/>
    <mergeCell ref="X101:Y101"/>
    <mergeCell ref="T101:U101"/>
    <mergeCell ref="R97:R101"/>
    <mergeCell ref="Q100:Q101"/>
    <mergeCell ref="N100:P101"/>
    <mergeCell ref="AH98:AH99"/>
    <mergeCell ref="AE98:AG99"/>
    <mergeCell ref="AD98:AD99"/>
    <mergeCell ref="AA98:AC99"/>
    <mergeCell ref="AH96:AH97"/>
    <mergeCell ref="AE96:AG97"/>
    <mergeCell ref="AD96:AD97"/>
    <mergeCell ref="AA96:AC97"/>
    <mergeCell ref="N96:P97"/>
    <mergeCell ref="M100:M101"/>
    <mergeCell ref="J100:L101"/>
    <mergeCell ref="G101:H101"/>
    <mergeCell ref="C101:D101"/>
    <mergeCell ref="A97:A101"/>
    <mergeCell ref="X100:Y100"/>
    <mergeCell ref="T100:U100"/>
    <mergeCell ref="G100:H100"/>
    <mergeCell ref="C100:D100"/>
    <mergeCell ref="X99:Y99"/>
    <mergeCell ref="T99:U99"/>
    <mergeCell ref="Q98:Q99"/>
    <mergeCell ref="N98:P99"/>
    <mergeCell ref="M98:M99"/>
    <mergeCell ref="J98:L99"/>
    <mergeCell ref="G99:H99"/>
    <mergeCell ref="C99:D99"/>
    <mergeCell ref="X98:Y98"/>
    <mergeCell ref="T98:U98"/>
    <mergeCell ref="G98:H98"/>
    <mergeCell ref="C98:D98"/>
    <mergeCell ref="X97:Y97"/>
    <mergeCell ref="T97:U97"/>
    <mergeCell ref="Q96:Q97"/>
    <mergeCell ref="M96:M97"/>
    <mergeCell ref="J96:L97"/>
    <mergeCell ref="G97:H97"/>
    <mergeCell ref="C97:D97"/>
    <mergeCell ref="X96:Y96"/>
    <mergeCell ref="T96:U96"/>
    <mergeCell ref="G96:H96"/>
    <mergeCell ref="C96:D96"/>
    <mergeCell ref="AH94:AH95"/>
    <mergeCell ref="AE94:AG95"/>
    <mergeCell ref="AD94:AD95"/>
    <mergeCell ref="AA94:AC95"/>
    <mergeCell ref="X95:Y95"/>
    <mergeCell ref="T95:U95"/>
    <mergeCell ref="Q94:Q95"/>
    <mergeCell ref="N94:P95"/>
    <mergeCell ref="M94:M95"/>
    <mergeCell ref="J94:L95"/>
    <mergeCell ref="G95:H95"/>
    <mergeCell ref="C95:D95"/>
    <mergeCell ref="X94:Y94"/>
    <mergeCell ref="T94:U94"/>
    <mergeCell ref="G94:H94"/>
    <mergeCell ref="C94:D94"/>
    <mergeCell ref="AE93:AG93"/>
    <mergeCell ref="AA93:AC93"/>
    <mergeCell ref="X93:Y93"/>
    <mergeCell ref="T93:U93"/>
    <mergeCell ref="N93:P93"/>
    <mergeCell ref="J93:L93"/>
    <mergeCell ref="G93:H93"/>
    <mergeCell ref="C93:D93"/>
    <mergeCell ref="AA91:AH92"/>
    <mergeCell ref="T91:Y92"/>
    <mergeCell ref="R91:S92"/>
    <mergeCell ref="J91:Q92"/>
    <mergeCell ref="C91:H92"/>
    <mergeCell ref="A91:B92"/>
    <mergeCell ref="AG90:AH90"/>
    <mergeCell ref="AB90:AD90"/>
    <mergeCell ref="P90:Q90"/>
    <mergeCell ref="K90:M90"/>
    <mergeCell ref="AG89:AH89"/>
    <mergeCell ref="AC89:AD89"/>
    <mergeCell ref="X89:Y89"/>
    <mergeCell ref="T89:U89"/>
    <mergeCell ref="P89:Q89"/>
    <mergeCell ref="L89:M89"/>
    <mergeCell ref="G89:H89"/>
    <mergeCell ref="C89:D89"/>
    <mergeCell ref="AG88:AH88"/>
    <mergeCell ref="AC88:AD88"/>
    <mergeCell ref="X88:Y88"/>
    <mergeCell ref="T88:U88"/>
    <mergeCell ref="P88:Q88"/>
    <mergeCell ref="L88:M88"/>
    <mergeCell ref="G88:H88"/>
    <mergeCell ref="C88:D88"/>
    <mergeCell ref="AG87:AH87"/>
    <mergeCell ref="AC87:AD87"/>
    <mergeCell ref="X87:Y87"/>
    <mergeCell ref="T87:U87"/>
    <mergeCell ref="P87:Q87"/>
    <mergeCell ref="L87:M87"/>
    <mergeCell ref="G87:H87"/>
    <mergeCell ref="C87:D87"/>
    <mergeCell ref="AG86:AH86"/>
    <mergeCell ref="AC86:AD86"/>
    <mergeCell ref="X86:Y86"/>
    <mergeCell ref="T86:U86"/>
    <mergeCell ref="P86:Q86"/>
    <mergeCell ref="L86:M86"/>
    <mergeCell ref="G86:H86"/>
    <mergeCell ref="C86:D86"/>
    <mergeCell ref="AG85:AH85"/>
    <mergeCell ref="AC85:AD85"/>
    <mergeCell ref="X85:Y85"/>
    <mergeCell ref="T85:U85"/>
    <mergeCell ref="P85:Q85"/>
    <mergeCell ref="L85:M85"/>
    <mergeCell ref="G85:H85"/>
    <mergeCell ref="C85:D85"/>
    <mergeCell ref="AG84:AH84"/>
    <mergeCell ref="AC84:AD84"/>
    <mergeCell ref="X84:Y84"/>
    <mergeCell ref="T84:U84"/>
    <mergeCell ref="P84:Q84"/>
    <mergeCell ref="L84:M84"/>
    <mergeCell ref="G84:H84"/>
    <mergeCell ref="C84:D84"/>
    <mergeCell ref="AG83:AH83"/>
    <mergeCell ref="AC83:AD83"/>
    <mergeCell ref="X83:Y83"/>
    <mergeCell ref="T83:U83"/>
    <mergeCell ref="P83:Q83"/>
    <mergeCell ref="L83:M83"/>
    <mergeCell ref="G83:H83"/>
    <mergeCell ref="C83:D83"/>
    <mergeCell ref="AG82:AH82"/>
    <mergeCell ref="AC82:AD82"/>
    <mergeCell ref="AA77:AA82"/>
    <mergeCell ref="X82:Y82"/>
    <mergeCell ref="T82:U82"/>
    <mergeCell ref="R77:R82"/>
    <mergeCell ref="P82:Q82"/>
    <mergeCell ref="L82:M82"/>
    <mergeCell ref="J77:J82"/>
    <mergeCell ref="G82:H82"/>
    <mergeCell ref="C82:D82"/>
    <mergeCell ref="A77:A82"/>
    <mergeCell ref="AG81:AH81"/>
    <mergeCell ref="AC81:AD81"/>
    <mergeCell ref="X81:Y81"/>
    <mergeCell ref="T81:U81"/>
    <mergeCell ref="P81:Q81"/>
    <mergeCell ref="L81:M81"/>
    <mergeCell ref="G77:H81"/>
    <mergeCell ref="C81:D81"/>
    <mergeCell ref="AG80:AH80"/>
    <mergeCell ref="AC80:AD80"/>
    <mergeCell ref="X80:Y80"/>
    <mergeCell ref="T80:U80"/>
    <mergeCell ref="P80:Q80"/>
    <mergeCell ref="L80:M80"/>
    <mergeCell ref="C80:D80"/>
    <mergeCell ref="AG79:AH79"/>
    <mergeCell ref="AC79:AD79"/>
    <mergeCell ref="X79:Y79"/>
    <mergeCell ref="T79:U79"/>
    <mergeCell ref="P79:Q79"/>
    <mergeCell ref="L79:M79"/>
    <mergeCell ref="C79:D79"/>
    <mergeCell ref="AG78:AH78"/>
    <mergeCell ref="AC78:AD78"/>
    <mergeCell ref="X78:Y78"/>
    <mergeCell ref="T78:U78"/>
    <mergeCell ref="P78:Q78"/>
    <mergeCell ref="L78:M78"/>
    <mergeCell ref="C78:D78"/>
    <mergeCell ref="AG77:AH77"/>
    <mergeCell ref="AC77:AD77"/>
    <mergeCell ref="X77:Y77"/>
    <mergeCell ref="T77:U77"/>
    <mergeCell ref="P77:Q77"/>
    <mergeCell ref="L77:M77"/>
    <mergeCell ref="C77:D77"/>
    <mergeCell ref="AG76:AH76"/>
    <mergeCell ref="AC76:AD76"/>
    <mergeCell ref="X76:Y76"/>
    <mergeCell ref="T76:U76"/>
    <mergeCell ref="P76:Q76"/>
    <mergeCell ref="L76:M76"/>
    <mergeCell ref="G76:H76"/>
    <mergeCell ref="C76:D76"/>
    <mergeCell ref="AG75:AH75"/>
    <mergeCell ref="AC75:AD75"/>
    <mergeCell ref="AA71:AA75"/>
    <mergeCell ref="X75:Y75"/>
    <mergeCell ref="T75:U75"/>
    <mergeCell ref="R71:R75"/>
    <mergeCell ref="P75:Q75"/>
    <mergeCell ref="L75:M75"/>
    <mergeCell ref="J71:J75"/>
    <mergeCell ref="G74:H75"/>
    <mergeCell ref="C75:D75"/>
    <mergeCell ref="AG71:AH71"/>
    <mergeCell ref="AC71:AD71"/>
    <mergeCell ref="X71:Y71"/>
    <mergeCell ref="T71:U71"/>
    <mergeCell ref="P71:Q71"/>
    <mergeCell ref="A71:A75"/>
    <mergeCell ref="AG74:AH74"/>
    <mergeCell ref="AC74:AD74"/>
    <mergeCell ref="X74:Y74"/>
    <mergeCell ref="T74:U74"/>
    <mergeCell ref="P74:Q74"/>
    <mergeCell ref="L74:M74"/>
    <mergeCell ref="C74:D74"/>
    <mergeCell ref="AG73:AH73"/>
    <mergeCell ref="AC73:AD73"/>
    <mergeCell ref="X73:Y73"/>
    <mergeCell ref="T73:U73"/>
    <mergeCell ref="P73:Q73"/>
    <mergeCell ref="L73:M73"/>
    <mergeCell ref="G73:H73"/>
    <mergeCell ref="C73:D73"/>
    <mergeCell ref="AG72:AH72"/>
    <mergeCell ref="AC72:AD72"/>
    <mergeCell ref="X72:Y72"/>
    <mergeCell ref="T72:U72"/>
    <mergeCell ref="P72:Q72"/>
    <mergeCell ref="L72:M72"/>
    <mergeCell ref="G72:H72"/>
    <mergeCell ref="C72:D72"/>
    <mergeCell ref="L71:M71"/>
    <mergeCell ref="G71:H71"/>
    <mergeCell ref="C71:D71"/>
    <mergeCell ref="AG70:AH70"/>
    <mergeCell ref="AC70:AD70"/>
    <mergeCell ref="X70:Y70"/>
    <mergeCell ref="T70:U70"/>
    <mergeCell ref="P70:Q70"/>
    <mergeCell ref="L70:M70"/>
    <mergeCell ref="G70:H70"/>
    <mergeCell ref="C70:D70"/>
    <mergeCell ref="AG69:AH69"/>
    <mergeCell ref="AC69:AD69"/>
    <mergeCell ref="X69:Y69"/>
    <mergeCell ref="T69:U69"/>
    <mergeCell ref="P69:Q69"/>
    <mergeCell ref="L69:M69"/>
    <mergeCell ref="G69:H69"/>
    <mergeCell ref="C69:D69"/>
    <mergeCell ref="AG68:AH68"/>
    <mergeCell ref="AC68:AD68"/>
    <mergeCell ref="X68:Y68"/>
    <mergeCell ref="T68:U68"/>
    <mergeCell ref="P68:Q68"/>
    <mergeCell ref="L68:M68"/>
    <mergeCell ref="G68:H68"/>
    <mergeCell ref="C68:D68"/>
    <mergeCell ref="AG67:AH67"/>
    <mergeCell ref="AC67:AD67"/>
    <mergeCell ref="X67:Y67"/>
    <mergeCell ref="T67:U67"/>
    <mergeCell ref="P67:Q67"/>
    <mergeCell ref="L67:M67"/>
    <mergeCell ref="G67:H67"/>
    <mergeCell ref="C67:D67"/>
    <mergeCell ref="AC66:AH66"/>
    <mergeCell ref="AA66:AB66"/>
    <mergeCell ref="T66:Y66"/>
    <mergeCell ref="R66:S66"/>
    <mergeCell ref="L66:Q66"/>
    <mergeCell ref="J66:K66"/>
    <mergeCell ref="C66:H66"/>
    <mergeCell ref="A66:B66"/>
    <mergeCell ref="T64:AH64"/>
    <mergeCell ref="R64:S64"/>
    <mergeCell ref="C64:Q64"/>
    <mergeCell ref="A64:B64"/>
    <mergeCell ref="AE62:AH62"/>
    <mergeCell ref="Z62:AD62"/>
    <mergeCell ref="R62:Y62"/>
    <mergeCell ref="N62:Q62"/>
    <mergeCell ref="K62:M62"/>
    <mergeCell ref="I62:J62"/>
    <mergeCell ref="A62:H62"/>
    <mergeCell ref="AE61:AH61"/>
    <mergeCell ref="Z61:AD61"/>
    <mergeCell ref="R61:Y61"/>
    <mergeCell ref="N61:Q61"/>
    <mergeCell ref="I61:M61"/>
    <mergeCell ref="A61:H61"/>
    <mergeCell ref="AE59:AH60"/>
    <mergeCell ref="R59:AD60"/>
    <mergeCell ref="N59:Q60"/>
    <mergeCell ref="A59:M60"/>
  </mergeCells>
  <phoneticPr fontId="2"/>
  <dataValidations count="7">
    <dataValidation type="list" allowBlank="1" showInputMessage="1" showErrorMessage="1" sqref="O32 O90" xr:uid="{00000000-0002-0000-0200-000000000000}">
      <formula1>#REF!</formula1>
    </dataValidation>
    <dataValidation type="list" showInputMessage="1" showErrorMessage="1" sqref="N9 N67" xr:uid="{00000000-0002-0000-0200-000001000000}">
      <formula1>#REF!</formula1>
    </dataValidation>
    <dataValidation type="list" allowBlank="1" showInputMessage="1" showErrorMessage="1" sqref="F36:F51 F30:F31 F94:F109 O85:O89 O10:O25 F111:F115 F85:F89 O68:O83 F53:F57 F68:F83 O27:O31 F25 F10:F12 F18" xr:uid="{00000000-0002-0000-0200-000002000000}">
      <formula1>$G$119:$G$121</formula1>
    </dataValidation>
    <dataValidation type="list" allowBlank="1" showInputMessage="1" showErrorMessage="1" sqref="J55:J57 N55:N57 J113:J115 N113:N115" xr:uid="{00000000-0002-0000-0200-000003000000}">
      <formula1>$Q$118:$Q$119</formula1>
    </dataValidation>
    <dataValidation type="list" allowBlank="1" showInputMessage="1" showErrorMessage="1" sqref="E36:E51 E53:E57 E10:E25 E27:E31 N10:N25 N27:N31 E68:E83 E85:E89 N68:N83 N85:N89 E94:E109 E111:E115" xr:uid="{00000000-0002-0000-0200-000004000000}">
      <formula1>$E$119:$E$144</formula1>
    </dataValidation>
    <dataValidation allowBlank="1" showInputMessage="1" showErrorMessage="1" promptTitle="【出会いのつどいの進行について】" prompt="出会いのつどいと受付を同時に行うことをお勧めしています。_x000a_指導者A⇒出会いのつどいの進行_x000a_指導者B⇒事務室で受付_x000a_その場合、「依頼・説明依頼・自主」のリストから、「受付と同時」を選択してください。受付後に出会いのつどいを行う場合は、「受付後に実施」を選択してください。" sqref="C13:D17 C19:D24 C27:D29" xr:uid="{00000000-0002-0000-0200-000005000000}"/>
    <dataValidation type="list" allowBlank="1" showInputMessage="1" showErrorMessage="1" sqref="F13:F17 F19:F24 F27:F29" xr:uid="{00000000-0002-0000-0200-000006000000}">
      <formula1>$G$119:$G$123</formula1>
    </dataValidation>
  </dataValidations>
  <pageMargins left="0.70866141732283472" right="0.59055118110236227" top="0.74803149606299213" bottom="0.74803149606299213" header="0.31496062992125984" footer="0.31496062992125984"/>
  <pageSetup paperSize="9" scale="79" orientation="portrait" r:id="rId1"/>
  <headerFooter>
    <oddHeader>&amp;R&amp;D</oddHeader>
  </headerFooter>
  <rowBreaks count="1" manualBreakCount="1">
    <brk id="58" max="1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74"/>
  <sheetViews>
    <sheetView showGridLines="0" showZeros="0" view="pageBreakPreview" zoomScale="80" zoomScaleNormal="100" zoomScaleSheetLayoutView="80" workbookViewId="0">
      <selection activeCell="AI9" sqref="AI9:AM9"/>
    </sheetView>
  </sheetViews>
  <sheetFormatPr defaultColWidth="9" defaultRowHeight="13.2"/>
  <cols>
    <col min="1" max="3" width="3.88671875" style="228" customWidth="1"/>
    <col min="4" max="4" width="1.6640625" style="228" customWidth="1"/>
    <col min="5" max="5" width="5.6640625" style="234" customWidth="1"/>
    <col min="6" max="6" width="6.21875" style="234" customWidth="1"/>
    <col min="7" max="7" width="6.6640625" style="234" customWidth="1"/>
    <col min="8" max="8" width="6.109375" style="228" customWidth="1"/>
    <col min="9" max="9" width="7.6640625" style="228" customWidth="1"/>
    <col min="10" max="10" width="5.6640625" style="234" customWidth="1"/>
    <col min="11" max="11" width="6.109375" style="234" customWidth="1"/>
    <col min="12" max="12" width="6.6640625" style="234" customWidth="1"/>
    <col min="13" max="13" width="6.21875" style="234" customWidth="1"/>
    <col min="14" max="14" width="7.6640625" style="228" customWidth="1"/>
    <col min="15" max="15" width="2.6640625" style="228" customWidth="1"/>
    <col min="16" max="16" width="5.6640625" style="234" customWidth="1"/>
    <col min="17" max="17" width="6.21875" style="234" customWidth="1"/>
    <col min="18" max="18" width="6.6640625" style="228" customWidth="1"/>
    <col min="19" max="19" width="5.88671875" style="228" customWidth="1"/>
    <col min="20" max="20" width="8" style="234" customWidth="1"/>
    <col min="21" max="22" width="6.6640625" style="234" customWidth="1"/>
    <col min="23" max="23" width="5.6640625" style="234" customWidth="1"/>
    <col min="24" max="24" width="6.21875" style="234" customWidth="1"/>
    <col min="25" max="25" width="7.6640625" style="228" customWidth="1"/>
    <col min="26" max="26" width="1.44140625" style="228" customWidth="1"/>
    <col min="27" max="27" width="27.88671875" style="228" hidden="1" customWidth="1"/>
    <col min="28" max="28" width="1.21875" customWidth="1"/>
    <col min="29" max="31" width="3.88671875" style="228" customWidth="1"/>
    <col min="32" max="32" width="1.6640625" style="228" customWidth="1"/>
    <col min="33" max="34" width="5.6640625" style="234" customWidth="1"/>
    <col min="35" max="35" width="6.6640625" style="234" customWidth="1"/>
    <col min="36" max="36" width="6.109375" style="228" customWidth="1"/>
    <col min="37" max="37" width="7.6640625" style="228" customWidth="1"/>
    <col min="38" max="39" width="6.6640625" style="234" customWidth="1"/>
    <col min="40" max="41" width="5.44140625" style="234" customWidth="1"/>
    <col min="42" max="42" width="7.6640625" style="228" customWidth="1"/>
    <col min="43" max="43" width="2.6640625" style="228" customWidth="1"/>
    <col min="44" max="45" width="5.6640625" style="234" customWidth="1"/>
    <col min="46" max="46" width="6.6640625" style="228" customWidth="1"/>
    <col min="47" max="47" width="5.88671875" style="228" customWidth="1"/>
    <col min="48" max="48" width="8" style="234" customWidth="1"/>
    <col min="49" max="50" width="6.6640625" style="234" customWidth="1"/>
    <col min="51" max="52" width="5.44140625" style="234" customWidth="1"/>
    <col min="53" max="53" width="7.6640625" style="228" customWidth="1"/>
    <col min="54" max="54" width="1.44140625" style="228" customWidth="1"/>
    <col min="55" max="55" width="7.33203125" bestFit="1" customWidth="1"/>
    <col min="56" max="58" width="9" style="228"/>
    <col min="59" max="59" width="11.21875" style="228" customWidth="1"/>
    <col min="60" max="16384" width="9" style="228"/>
  </cols>
  <sheetData>
    <row r="1" spans="1:55" ht="30">
      <c r="A1" s="642" t="s">
        <v>620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T1" s="314" t="s">
        <v>625</v>
      </c>
      <c r="U1" s="757"/>
      <c r="V1" s="758"/>
      <c r="W1" s="316" t="s">
        <v>627</v>
      </c>
      <c r="X1" s="757"/>
      <c r="Y1" s="758"/>
      <c r="AB1" s="228"/>
      <c r="AC1" s="642" t="s">
        <v>620</v>
      </c>
      <c r="AD1" s="642"/>
      <c r="AE1" s="642"/>
      <c r="AF1" s="642"/>
      <c r="AG1" s="642"/>
      <c r="AH1" s="642"/>
      <c r="AI1" s="642"/>
      <c r="AJ1" s="642"/>
      <c r="AK1" s="642"/>
      <c r="AL1" s="642"/>
      <c r="AM1" s="642"/>
      <c r="AN1" s="642"/>
      <c r="AO1" s="642"/>
      <c r="AP1" s="642"/>
      <c r="AQ1" s="642"/>
      <c r="AR1" s="642"/>
      <c r="AS1" s="642"/>
      <c r="AT1" s="642"/>
      <c r="AU1" s="643">
        <f>基本情報!$R$3</f>
        <v>0</v>
      </c>
      <c r="AV1" s="643"/>
      <c r="AW1" s="643"/>
      <c r="AX1" s="643"/>
      <c r="AY1" s="643"/>
      <c r="AZ1" s="643"/>
      <c r="BA1" s="643"/>
      <c r="BB1" s="643"/>
      <c r="BC1" s="228"/>
    </row>
    <row r="2" spans="1:55" ht="27" customHeight="1" thickBot="1">
      <c r="A2" s="629" t="s">
        <v>442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43" t="str">
        <f>基本情報!$R$5</f>
        <v>海浜自然の家</v>
      </c>
      <c r="T2" s="643"/>
      <c r="U2" s="643"/>
      <c r="V2" s="643"/>
      <c r="W2" s="643"/>
      <c r="X2" s="643"/>
      <c r="Y2" s="643"/>
      <c r="Z2" s="643"/>
      <c r="AB2" s="228"/>
      <c r="AC2" s="629" t="s">
        <v>442</v>
      </c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44"/>
      <c r="AZ2" s="644"/>
      <c r="BA2" s="644"/>
      <c r="BB2" s="229"/>
      <c r="BC2" s="228"/>
    </row>
    <row r="3" spans="1:55" ht="33" customHeight="1" thickBot="1">
      <c r="A3" s="633" t="s">
        <v>443</v>
      </c>
      <c r="B3" s="634"/>
      <c r="C3" s="635"/>
      <c r="D3" s="636">
        <f>基本情報!$F$5</f>
        <v>0</v>
      </c>
      <c r="E3" s="637"/>
      <c r="F3" s="637"/>
      <c r="G3" s="637"/>
      <c r="H3" s="637"/>
      <c r="I3" s="637"/>
      <c r="J3" s="638"/>
      <c r="K3" s="633" t="s">
        <v>444</v>
      </c>
      <c r="L3" s="635"/>
      <c r="M3" s="639"/>
      <c r="N3" s="640"/>
      <c r="O3" s="640"/>
      <c r="P3" s="640"/>
      <c r="Q3" s="641"/>
      <c r="R3" s="633" t="s">
        <v>445</v>
      </c>
      <c r="S3" s="635"/>
      <c r="T3" s="630"/>
      <c r="U3" s="631"/>
      <c r="V3" s="631"/>
      <c r="W3" s="631"/>
      <c r="X3" s="631"/>
      <c r="Y3" s="632"/>
      <c r="Z3" s="230"/>
      <c r="AB3" s="228"/>
      <c r="AC3" s="633" t="s">
        <v>443</v>
      </c>
      <c r="AD3" s="634"/>
      <c r="AE3" s="635"/>
      <c r="AF3" s="665" t="s">
        <v>446</v>
      </c>
      <c r="AG3" s="666"/>
      <c r="AH3" s="666"/>
      <c r="AI3" s="666"/>
      <c r="AJ3" s="666"/>
      <c r="AK3" s="666"/>
      <c r="AL3" s="667"/>
      <c r="AM3" s="633" t="s">
        <v>444</v>
      </c>
      <c r="AN3" s="635"/>
      <c r="AO3" s="639" t="s">
        <v>447</v>
      </c>
      <c r="AP3" s="640"/>
      <c r="AQ3" s="640"/>
      <c r="AR3" s="640"/>
      <c r="AS3" s="641"/>
      <c r="AT3" s="633" t="s">
        <v>445</v>
      </c>
      <c r="AU3" s="635"/>
      <c r="AV3" s="630">
        <v>45402</v>
      </c>
      <c r="AW3" s="631"/>
      <c r="AX3" s="631"/>
      <c r="AY3" s="631"/>
      <c r="AZ3" s="631"/>
      <c r="BA3" s="632"/>
      <c r="BB3" s="230"/>
      <c r="BC3" s="228"/>
    </row>
    <row r="4" spans="1:55" ht="10.5" customHeight="1" thickBot="1">
      <c r="A4" s="231"/>
      <c r="B4" s="231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3"/>
      <c r="Q4" s="233"/>
      <c r="R4" s="232"/>
      <c r="S4" s="232"/>
      <c r="T4" s="232"/>
      <c r="U4" s="232"/>
      <c r="V4" s="232"/>
      <c r="W4" s="232"/>
      <c r="X4" s="232"/>
      <c r="Y4" s="232"/>
      <c r="Z4" s="232"/>
      <c r="AB4" s="228"/>
      <c r="AC4" s="231"/>
      <c r="AD4" s="231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3"/>
      <c r="AS4" s="233"/>
      <c r="AT4" s="232"/>
      <c r="AU4" s="232"/>
      <c r="AV4" s="232"/>
      <c r="AW4" s="232"/>
      <c r="AX4" s="232"/>
      <c r="AY4" s="232"/>
      <c r="AZ4" s="232"/>
      <c r="BA4" s="232"/>
      <c r="BB4" s="232"/>
      <c r="BC4" s="228"/>
    </row>
    <row r="5" spans="1:55" ht="25.5" customHeight="1" thickBot="1">
      <c r="A5" s="659" t="s">
        <v>448</v>
      </c>
      <c r="B5" s="660"/>
      <c r="C5" s="661"/>
      <c r="D5" s="234"/>
      <c r="E5" s="662" t="s">
        <v>4</v>
      </c>
      <c r="F5" s="663"/>
      <c r="G5" s="663">
        <f>基本情報!$F$6</f>
        <v>0</v>
      </c>
      <c r="H5" s="663"/>
      <c r="I5" s="663"/>
      <c r="J5" s="663"/>
      <c r="K5" s="663"/>
      <c r="L5" s="663"/>
      <c r="M5" s="663"/>
      <c r="N5" s="664"/>
      <c r="O5" s="235"/>
      <c r="P5" s="662" t="s">
        <v>5</v>
      </c>
      <c r="Q5" s="663"/>
      <c r="R5" s="663" t="str">
        <f>IF(基本情報!$Q$6=0,"",基本情報!$F$6+1)</f>
        <v/>
      </c>
      <c r="S5" s="663"/>
      <c r="T5" s="663"/>
      <c r="U5" s="663"/>
      <c r="V5" s="663"/>
      <c r="W5" s="663"/>
      <c r="X5" s="663"/>
      <c r="Y5" s="664"/>
      <c r="Z5" s="235"/>
      <c r="AC5" s="659" t="s">
        <v>448</v>
      </c>
      <c r="AD5" s="660"/>
      <c r="AE5" s="661"/>
      <c r="AF5" s="234"/>
      <c r="AG5" s="662" t="s">
        <v>4</v>
      </c>
      <c r="AH5" s="663"/>
      <c r="AI5" s="690">
        <v>45488</v>
      </c>
      <c r="AJ5" s="690"/>
      <c r="AK5" s="690"/>
      <c r="AL5" s="690"/>
      <c r="AM5" s="690"/>
      <c r="AN5" s="690"/>
      <c r="AO5" s="690"/>
      <c r="AP5" s="691"/>
      <c r="AQ5" s="235"/>
      <c r="AR5" s="662" t="s">
        <v>5</v>
      </c>
      <c r="AS5" s="663"/>
      <c r="AT5" s="690">
        <v>45489</v>
      </c>
      <c r="AU5" s="690"/>
      <c r="AV5" s="690"/>
      <c r="AW5" s="690"/>
      <c r="AX5" s="690"/>
      <c r="AY5" s="690"/>
      <c r="AZ5" s="690"/>
      <c r="BA5" s="691"/>
      <c r="BB5" s="235"/>
      <c r="BC5" s="228"/>
    </row>
    <row r="6" spans="1:55" ht="25.5" customHeight="1" thickBot="1">
      <c r="A6" s="645" t="s">
        <v>169</v>
      </c>
      <c r="B6" s="648" t="s">
        <v>1</v>
      </c>
      <c r="C6" s="649"/>
      <c r="E6" s="650"/>
      <c r="F6" s="651"/>
      <c r="G6" s="651"/>
      <c r="H6" s="651"/>
      <c r="I6" s="651"/>
      <c r="J6" s="651"/>
      <c r="K6" s="651"/>
      <c r="L6" s="651"/>
      <c r="M6" s="651"/>
      <c r="N6" s="652"/>
      <c r="O6" s="236"/>
      <c r="P6" s="653"/>
      <c r="Q6" s="654"/>
      <c r="R6" s="654"/>
      <c r="S6" s="654"/>
      <c r="T6" s="654"/>
      <c r="U6" s="654"/>
      <c r="V6" s="654"/>
      <c r="W6" s="654"/>
      <c r="X6" s="654"/>
      <c r="Y6" s="655"/>
      <c r="Z6" s="236"/>
      <c r="AC6" s="656" t="s">
        <v>169</v>
      </c>
      <c r="AD6" s="648" t="s">
        <v>1</v>
      </c>
      <c r="AE6" s="649"/>
      <c r="AG6" s="674"/>
      <c r="AH6" s="675"/>
      <c r="AI6" s="675"/>
      <c r="AJ6" s="675"/>
      <c r="AK6" s="675"/>
      <c r="AL6" s="675"/>
      <c r="AM6" s="675"/>
      <c r="AN6" s="675"/>
      <c r="AO6" s="675"/>
      <c r="AP6" s="676"/>
      <c r="AQ6" s="236"/>
      <c r="AR6" s="677" t="s">
        <v>449</v>
      </c>
      <c r="AS6" s="678"/>
      <c r="AT6" s="678"/>
      <c r="AU6" s="678"/>
      <c r="AV6" s="678"/>
      <c r="AW6" s="678"/>
      <c r="AX6" s="678"/>
      <c r="AY6" s="678"/>
      <c r="AZ6" s="678"/>
      <c r="BA6" s="679"/>
      <c r="BB6" s="236"/>
      <c r="BC6" s="228"/>
    </row>
    <row r="7" spans="1:55" ht="25.5" customHeight="1" thickBot="1">
      <c r="A7" s="646"/>
      <c r="B7" s="680" t="s">
        <v>450</v>
      </c>
      <c r="C7" s="681"/>
      <c r="E7" s="668" t="s">
        <v>451</v>
      </c>
      <c r="F7" s="669"/>
      <c r="G7" s="684"/>
      <c r="H7" s="684"/>
      <c r="I7" s="684"/>
      <c r="J7" s="684"/>
      <c r="K7" s="685"/>
      <c r="L7" s="668" t="s">
        <v>452</v>
      </c>
      <c r="M7" s="669"/>
      <c r="N7" s="237"/>
      <c r="O7" s="236"/>
      <c r="P7" s="672" t="s">
        <v>451</v>
      </c>
      <c r="Q7" s="673"/>
      <c r="R7" s="654"/>
      <c r="S7" s="654"/>
      <c r="T7" s="654"/>
      <c r="U7" s="654"/>
      <c r="V7" s="655"/>
      <c r="W7" s="672" t="s">
        <v>452</v>
      </c>
      <c r="X7" s="673"/>
      <c r="Y7" s="238"/>
      <c r="Z7" s="236"/>
      <c r="AA7" s="239" t="s">
        <v>453</v>
      </c>
      <c r="AC7" s="657"/>
      <c r="AD7" s="686" t="s">
        <v>450</v>
      </c>
      <c r="AE7" s="687"/>
      <c r="AG7" s="668" t="s">
        <v>451</v>
      </c>
      <c r="AH7" s="669"/>
      <c r="AI7" s="670"/>
      <c r="AJ7" s="670"/>
      <c r="AK7" s="670"/>
      <c r="AL7" s="670"/>
      <c r="AM7" s="671"/>
      <c r="AN7" s="668" t="s">
        <v>452</v>
      </c>
      <c r="AO7" s="669"/>
      <c r="AP7" s="240"/>
      <c r="AQ7" s="236"/>
      <c r="AR7" s="672" t="s">
        <v>451</v>
      </c>
      <c r="AS7" s="673"/>
      <c r="AT7" s="654" t="s">
        <v>454</v>
      </c>
      <c r="AU7" s="654"/>
      <c r="AV7" s="654"/>
      <c r="AW7" s="654"/>
      <c r="AX7" s="655"/>
      <c r="AY7" s="672" t="s">
        <v>452</v>
      </c>
      <c r="AZ7" s="673"/>
      <c r="BA7" s="238">
        <v>36</v>
      </c>
      <c r="BB7" s="236"/>
      <c r="BC7" s="228"/>
    </row>
    <row r="8" spans="1:55" ht="25.5" customHeight="1" thickBot="1">
      <c r="A8" s="646"/>
      <c r="B8" s="680"/>
      <c r="C8" s="681"/>
      <c r="D8" s="241"/>
      <c r="E8" s="668" t="s">
        <v>455</v>
      </c>
      <c r="F8" s="669"/>
      <c r="G8" s="684"/>
      <c r="H8" s="684"/>
      <c r="I8" s="684"/>
      <c r="J8" s="684"/>
      <c r="K8" s="685"/>
      <c r="L8" s="668" t="s">
        <v>452</v>
      </c>
      <c r="M8" s="669"/>
      <c r="N8" s="237"/>
      <c r="O8" s="236"/>
      <c r="P8" s="672" t="s">
        <v>455</v>
      </c>
      <c r="Q8" s="673"/>
      <c r="R8" s="654"/>
      <c r="S8" s="654"/>
      <c r="T8" s="654"/>
      <c r="U8" s="654"/>
      <c r="V8" s="655"/>
      <c r="W8" s="672" t="s">
        <v>452</v>
      </c>
      <c r="X8" s="673"/>
      <c r="Y8" s="238"/>
      <c r="Z8" s="236"/>
      <c r="AA8" s="242" t="s">
        <v>456</v>
      </c>
      <c r="AB8" s="228"/>
      <c r="AC8" s="657"/>
      <c r="AD8" s="686"/>
      <c r="AE8" s="687"/>
      <c r="AF8" s="241"/>
      <c r="AG8" s="668" t="s">
        <v>455</v>
      </c>
      <c r="AH8" s="669"/>
      <c r="AI8" s="670"/>
      <c r="AJ8" s="670"/>
      <c r="AK8" s="670"/>
      <c r="AL8" s="670"/>
      <c r="AM8" s="671"/>
      <c r="AN8" s="668" t="s">
        <v>452</v>
      </c>
      <c r="AO8" s="669"/>
      <c r="AP8" s="240"/>
      <c r="AQ8" s="236"/>
      <c r="AR8" s="672" t="s">
        <v>455</v>
      </c>
      <c r="AS8" s="673"/>
      <c r="AT8" s="654"/>
      <c r="AU8" s="654"/>
      <c r="AV8" s="654"/>
      <c r="AW8" s="654"/>
      <c r="AX8" s="655"/>
      <c r="AY8" s="672" t="s">
        <v>452</v>
      </c>
      <c r="AZ8" s="673"/>
      <c r="BA8" s="238"/>
      <c r="BB8" s="236"/>
      <c r="BC8" s="228"/>
    </row>
    <row r="9" spans="1:55" ht="25.5" customHeight="1" thickBot="1">
      <c r="A9" s="646"/>
      <c r="B9" s="680"/>
      <c r="C9" s="681"/>
      <c r="E9" s="668" t="s">
        <v>457</v>
      </c>
      <c r="F9" s="669"/>
      <c r="G9" s="684"/>
      <c r="H9" s="684"/>
      <c r="I9" s="684"/>
      <c r="J9" s="684"/>
      <c r="K9" s="685"/>
      <c r="L9" s="668" t="s">
        <v>452</v>
      </c>
      <c r="M9" s="669"/>
      <c r="N9" s="237"/>
      <c r="O9" s="236"/>
      <c r="P9" s="672" t="s">
        <v>457</v>
      </c>
      <c r="Q9" s="673"/>
      <c r="R9" s="654"/>
      <c r="S9" s="654"/>
      <c r="T9" s="654"/>
      <c r="U9" s="654"/>
      <c r="V9" s="655"/>
      <c r="W9" s="672" t="s">
        <v>452</v>
      </c>
      <c r="X9" s="673"/>
      <c r="Y9" s="238"/>
      <c r="Z9" s="236"/>
      <c r="AA9" s="243" t="s">
        <v>458</v>
      </c>
      <c r="AB9" s="228"/>
      <c r="AC9" s="657"/>
      <c r="AD9" s="686"/>
      <c r="AE9" s="687"/>
      <c r="AG9" s="668" t="s">
        <v>457</v>
      </c>
      <c r="AH9" s="669"/>
      <c r="AI9" s="670"/>
      <c r="AJ9" s="670"/>
      <c r="AK9" s="670"/>
      <c r="AL9" s="670"/>
      <c r="AM9" s="671"/>
      <c r="AN9" s="668" t="s">
        <v>452</v>
      </c>
      <c r="AO9" s="669"/>
      <c r="AP9" s="240"/>
      <c r="AQ9" s="236"/>
      <c r="AR9" s="672" t="s">
        <v>457</v>
      </c>
      <c r="AS9" s="673"/>
      <c r="AT9" s="654"/>
      <c r="AU9" s="654"/>
      <c r="AV9" s="654"/>
      <c r="AW9" s="654"/>
      <c r="AX9" s="655"/>
      <c r="AY9" s="672" t="s">
        <v>452</v>
      </c>
      <c r="AZ9" s="673"/>
      <c r="BA9" s="238"/>
      <c r="BB9" s="236"/>
      <c r="BC9" s="228"/>
    </row>
    <row r="10" spans="1:55" ht="25.5" customHeight="1" thickBot="1">
      <c r="A10" s="646"/>
      <c r="B10" s="680"/>
      <c r="C10" s="681"/>
      <c r="D10" s="241"/>
      <c r="E10" s="668" t="s">
        <v>459</v>
      </c>
      <c r="F10" s="669"/>
      <c r="G10" s="684"/>
      <c r="H10" s="684"/>
      <c r="I10" s="684"/>
      <c r="J10" s="684"/>
      <c r="K10" s="685"/>
      <c r="L10" s="668" t="s">
        <v>452</v>
      </c>
      <c r="M10" s="669"/>
      <c r="N10" s="237"/>
      <c r="O10" s="236"/>
      <c r="P10" s="672" t="s">
        <v>459</v>
      </c>
      <c r="Q10" s="673"/>
      <c r="R10" s="654"/>
      <c r="S10" s="654"/>
      <c r="T10" s="654"/>
      <c r="U10" s="654"/>
      <c r="V10" s="655"/>
      <c r="W10" s="672" t="s">
        <v>452</v>
      </c>
      <c r="X10" s="673"/>
      <c r="Y10" s="238"/>
      <c r="Z10" s="236"/>
      <c r="AA10" s="243" t="s">
        <v>214</v>
      </c>
      <c r="AB10" s="228"/>
      <c r="AC10" s="657"/>
      <c r="AD10" s="686"/>
      <c r="AE10" s="687"/>
      <c r="AF10" s="241"/>
      <c r="AG10" s="668" t="s">
        <v>459</v>
      </c>
      <c r="AH10" s="669"/>
      <c r="AI10" s="670"/>
      <c r="AJ10" s="670"/>
      <c r="AK10" s="670"/>
      <c r="AL10" s="670"/>
      <c r="AM10" s="671"/>
      <c r="AN10" s="668" t="s">
        <v>452</v>
      </c>
      <c r="AO10" s="669"/>
      <c r="AP10" s="240"/>
      <c r="AQ10" s="236"/>
      <c r="AR10" s="672" t="s">
        <v>459</v>
      </c>
      <c r="AS10" s="673"/>
      <c r="AT10" s="654"/>
      <c r="AU10" s="654"/>
      <c r="AV10" s="654"/>
      <c r="AW10" s="654"/>
      <c r="AX10" s="655"/>
      <c r="AY10" s="672" t="s">
        <v>452</v>
      </c>
      <c r="AZ10" s="673"/>
      <c r="BA10" s="238"/>
      <c r="BB10" s="236"/>
      <c r="BC10" s="228"/>
    </row>
    <row r="11" spans="1:55" ht="25.5" customHeight="1" thickBot="1">
      <c r="A11" s="647"/>
      <c r="B11" s="682"/>
      <c r="C11" s="683"/>
      <c r="D11" s="241"/>
      <c r="E11" s="668" t="s">
        <v>460</v>
      </c>
      <c r="F11" s="669"/>
      <c r="G11" s="684"/>
      <c r="H11" s="684"/>
      <c r="I11" s="684"/>
      <c r="J11" s="684"/>
      <c r="K11" s="685"/>
      <c r="L11" s="668" t="s">
        <v>452</v>
      </c>
      <c r="M11" s="669"/>
      <c r="N11" s="237"/>
      <c r="O11" s="236"/>
      <c r="P11" s="672" t="s">
        <v>460</v>
      </c>
      <c r="Q11" s="673"/>
      <c r="R11" s="654"/>
      <c r="S11" s="654"/>
      <c r="T11" s="654"/>
      <c r="U11" s="654"/>
      <c r="V11" s="655"/>
      <c r="W11" s="672" t="s">
        <v>452</v>
      </c>
      <c r="X11" s="673"/>
      <c r="Y11" s="238"/>
      <c r="Z11" s="236"/>
      <c r="AA11" s="244"/>
      <c r="AB11" s="228"/>
      <c r="AC11" s="658"/>
      <c r="AD11" s="688"/>
      <c r="AE11" s="689"/>
      <c r="AF11" s="241"/>
      <c r="AG11" s="668" t="s">
        <v>460</v>
      </c>
      <c r="AH11" s="669"/>
      <c r="AI11" s="670"/>
      <c r="AJ11" s="670"/>
      <c r="AK11" s="670"/>
      <c r="AL11" s="670"/>
      <c r="AM11" s="671"/>
      <c r="AN11" s="668" t="s">
        <v>452</v>
      </c>
      <c r="AO11" s="669"/>
      <c r="AP11" s="240"/>
      <c r="AQ11" s="236"/>
      <c r="AR11" s="672" t="s">
        <v>460</v>
      </c>
      <c r="AS11" s="673"/>
      <c r="AT11" s="654"/>
      <c r="AU11" s="654"/>
      <c r="AV11" s="654"/>
      <c r="AW11" s="654"/>
      <c r="AX11" s="655"/>
      <c r="AY11" s="672" t="s">
        <v>452</v>
      </c>
      <c r="AZ11" s="673"/>
      <c r="BA11" s="238"/>
      <c r="BB11" s="236"/>
      <c r="BC11" s="228"/>
    </row>
    <row r="12" spans="1:55" ht="7.5" customHeight="1" thickBot="1">
      <c r="A12" s="245"/>
      <c r="B12" s="246"/>
      <c r="C12" s="247"/>
      <c r="D12" s="234"/>
      <c r="E12" s="248"/>
      <c r="F12" s="235"/>
      <c r="G12" s="235"/>
      <c r="H12" s="249"/>
      <c r="I12" s="249"/>
      <c r="J12" s="235"/>
      <c r="K12" s="235"/>
      <c r="L12" s="235"/>
      <c r="M12" s="235"/>
      <c r="N12" s="250"/>
      <c r="O12" s="249"/>
      <c r="P12" s="248"/>
      <c r="Q12" s="235"/>
      <c r="R12" s="249"/>
      <c r="S12" s="249"/>
      <c r="T12" s="235"/>
      <c r="U12" s="235"/>
      <c r="V12" s="235"/>
      <c r="W12" s="235"/>
      <c r="X12" s="235"/>
      <c r="Y12" s="250"/>
      <c r="Z12" s="249"/>
      <c r="AB12" s="228"/>
      <c r="AC12" s="245"/>
      <c r="AD12" s="246"/>
      <c r="AE12" s="247"/>
      <c r="AF12" s="234"/>
      <c r="AG12" s="248"/>
      <c r="AH12" s="235"/>
      <c r="AI12" s="235"/>
      <c r="AJ12" s="249"/>
      <c r="AK12" s="249"/>
      <c r="AL12" s="235"/>
      <c r="AM12" s="235"/>
      <c r="AN12" s="235"/>
      <c r="AO12" s="235"/>
      <c r="AP12" s="250"/>
      <c r="AQ12" s="249"/>
      <c r="AR12" s="248"/>
      <c r="AS12" s="235"/>
      <c r="AT12" s="249"/>
      <c r="AU12" s="249"/>
      <c r="AV12" s="235"/>
      <c r="AW12" s="235"/>
      <c r="AX12" s="235"/>
      <c r="AY12" s="235"/>
      <c r="AZ12" s="235"/>
      <c r="BA12" s="250"/>
      <c r="BB12" s="249"/>
      <c r="BC12" s="228"/>
    </row>
    <row r="13" spans="1:55" ht="25.5" customHeight="1" thickBot="1">
      <c r="A13" s="692" t="s">
        <v>171</v>
      </c>
      <c r="B13" s="648" t="s">
        <v>1</v>
      </c>
      <c r="C13" s="649"/>
      <c r="E13" s="653"/>
      <c r="F13" s="654"/>
      <c r="G13" s="654"/>
      <c r="H13" s="654"/>
      <c r="I13" s="654"/>
      <c r="J13" s="654"/>
      <c r="K13" s="654"/>
      <c r="L13" s="654"/>
      <c r="M13" s="654"/>
      <c r="N13" s="655"/>
      <c r="O13" s="236"/>
      <c r="P13" s="653"/>
      <c r="Q13" s="654"/>
      <c r="R13" s="654"/>
      <c r="S13" s="654"/>
      <c r="T13" s="654"/>
      <c r="U13" s="654"/>
      <c r="V13" s="654"/>
      <c r="W13" s="654"/>
      <c r="X13" s="654"/>
      <c r="Y13" s="655"/>
      <c r="Z13" s="236"/>
      <c r="AB13" s="228"/>
      <c r="AC13" s="695" t="s">
        <v>171</v>
      </c>
      <c r="AD13" s="648" t="s">
        <v>1</v>
      </c>
      <c r="AE13" s="649"/>
      <c r="AG13" s="653" t="s">
        <v>461</v>
      </c>
      <c r="AH13" s="654"/>
      <c r="AI13" s="654"/>
      <c r="AJ13" s="654"/>
      <c r="AK13" s="654"/>
      <c r="AL13" s="654"/>
      <c r="AM13" s="654"/>
      <c r="AN13" s="654"/>
      <c r="AO13" s="654"/>
      <c r="AP13" s="655"/>
      <c r="AQ13" s="236"/>
      <c r="AR13" s="677" t="s">
        <v>461</v>
      </c>
      <c r="AS13" s="678"/>
      <c r="AT13" s="678"/>
      <c r="AU13" s="678"/>
      <c r="AV13" s="678"/>
      <c r="AW13" s="678"/>
      <c r="AX13" s="678"/>
      <c r="AY13" s="678"/>
      <c r="AZ13" s="678"/>
      <c r="BA13" s="679"/>
      <c r="BB13" s="236"/>
      <c r="BC13" s="228"/>
    </row>
    <row r="14" spans="1:55" ht="25.5" customHeight="1" thickBot="1">
      <c r="A14" s="693"/>
      <c r="B14" s="680" t="s">
        <v>450</v>
      </c>
      <c r="C14" s="681"/>
      <c r="E14" s="672" t="s">
        <v>451</v>
      </c>
      <c r="F14" s="673"/>
      <c r="G14" s="654"/>
      <c r="H14" s="654"/>
      <c r="I14" s="654"/>
      <c r="J14" s="654"/>
      <c r="K14" s="655"/>
      <c r="L14" s="672" t="s">
        <v>452</v>
      </c>
      <c r="M14" s="673"/>
      <c r="N14" s="238"/>
      <c r="O14" s="236"/>
      <c r="P14" s="672" t="s">
        <v>451</v>
      </c>
      <c r="Q14" s="673"/>
      <c r="R14" s="654"/>
      <c r="S14" s="654"/>
      <c r="T14" s="654"/>
      <c r="U14" s="654"/>
      <c r="V14" s="655"/>
      <c r="W14" s="672" t="s">
        <v>452</v>
      </c>
      <c r="X14" s="673"/>
      <c r="Y14" s="238"/>
      <c r="Z14" s="236"/>
      <c r="AA14" s="239" t="s">
        <v>462</v>
      </c>
      <c r="AB14" s="228"/>
      <c r="AC14" s="696"/>
      <c r="AD14" s="686" t="s">
        <v>450</v>
      </c>
      <c r="AE14" s="687"/>
      <c r="AG14" s="672" t="s">
        <v>451</v>
      </c>
      <c r="AH14" s="673"/>
      <c r="AI14" s="654" t="s">
        <v>223</v>
      </c>
      <c r="AJ14" s="654"/>
      <c r="AK14" s="654"/>
      <c r="AL14" s="654"/>
      <c r="AM14" s="655"/>
      <c r="AN14" s="672" t="s">
        <v>452</v>
      </c>
      <c r="AO14" s="673"/>
      <c r="AP14" s="238">
        <v>36</v>
      </c>
      <c r="AQ14" s="236"/>
      <c r="AR14" s="672" t="s">
        <v>451</v>
      </c>
      <c r="AS14" s="673"/>
      <c r="AT14" s="654" t="s">
        <v>222</v>
      </c>
      <c r="AU14" s="654"/>
      <c r="AV14" s="654"/>
      <c r="AW14" s="654"/>
      <c r="AX14" s="655"/>
      <c r="AY14" s="672" t="s">
        <v>452</v>
      </c>
      <c r="AZ14" s="673"/>
      <c r="BA14" s="238">
        <v>36</v>
      </c>
      <c r="BB14" s="236"/>
      <c r="BC14" s="228"/>
    </row>
    <row r="15" spans="1:55" ht="25.5" customHeight="1" thickBot="1">
      <c r="A15" s="693"/>
      <c r="B15" s="680"/>
      <c r="C15" s="681"/>
      <c r="E15" s="672" t="s">
        <v>455</v>
      </c>
      <c r="F15" s="673"/>
      <c r="G15" s="654"/>
      <c r="H15" s="654"/>
      <c r="I15" s="654"/>
      <c r="J15" s="654"/>
      <c r="K15" s="655"/>
      <c r="L15" s="672" t="s">
        <v>452</v>
      </c>
      <c r="M15" s="673"/>
      <c r="N15" s="238"/>
      <c r="O15" s="236"/>
      <c r="P15" s="672" t="s">
        <v>455</v>
      </c>
      <c r="Q15" s="673"/>
      <c r="R15" s="654"/>
      <c r="S15" s="654"/>
      <c r="T15" s="654"/>
      <c r="U15" s="654"/>
      <c r="V15" s="655"/>
      <c r="W15" s="672" t="s">
        <v>452</v>
      </c>
      <c r="X15" s="673"/>
      <c r="Y15" s="238"/>
      <c r="Z15" s="236"/>
      <c r="AA15" s="242" t="s">
        <v>456</v>
      </c>
      <c r="AB15" s="228"/>
      <c r="AC15" s="696"/>
      <c r="AD15" s="686"/>
      <c r="AE15" s="687"/>
      <c r="AG15" s="672" t="s">
        <v>455</v>
      </c>
      <c r="AH15" s="673"/>
      <c r="AI15" s="654"/>
      <c r="AJ15" s="654"/>
      <c r="AK15" s="654"/>
      <c r="AL15" s="654"/>
      <c r="AM15" s="655"/>
      <c r="AN15" s="672" t="s">
        <v>452</v>
      </c>
      <c r="AO15" s="673"/>
      <c r="AP15" s="238"/>
      <c r="AQ15" s="236"/>
      <c r="AR15" s="672" t="s">
        <v>455</v>
      </c>
      <c r="AS15" s="673"/>
      <c r="AT15" s="654"/>
      <c r="AU15" s="654"/>
      <c r="AV15" s="654"/>
      <c r="AW15" s="654"/>
      <c r="AX15" s="655"/>
      <c r="AY15" s="672" t="s">
        <v>452</v>
      </c>
      <c r="AZ15" s="673"/>
      <c r="BA15" s="238"/>
      <c r="BB15" s="236"/>
      <c r="BC15" s="228"/>
    </row>
    <row r="16" spans="1:55" ht="25.5" customHeight="1" thickBot="1">
      <c r="A16" s="693"/>
      <c r="B16" s="680"/>
      <c r="C16" s="681"/>
      <c r="D16" s="241"/>
      <c r="E16" s="672" t="s">
        <v>457</v>
      </c>
      <c r="F16" s="673"/>
      <c r="G16" s="654"/>
      <c r="H16" s="654"/>
      <c r="I16" s="654"/>
      <c r="J16" s="654"/>
      <c r="K16" s="655"/>
      <c r="L16" s="672" t="s">
        <v>452</v>
      </c>
      <c r="M16" s="673"/>
      <c r="N16" s="238"/>
      <c r="O16" s="249"/>
      <c r="P16" s="672" t="s">
        <v>457</v>
      </c>
      <c r="Q16" s="673"/>
      <c r="R16" s="654"/>
      <c r="S16" s="654"/>
      <c r="T16" s="654"/>
      <c r="U16" s="654"/>
      <c r="V16" s="655"/>
      <c r="W16" s="672" t="s">
        <v>452</v>
      </c>
      <c r="X16" s="673"/>
      <c r="Y16" s="238"/>
      <c r="Z16" s="236"/>
      <c r="AA16" s="243" t="s">
        <v>458</v>
      </c>
      <c r="AB16" s="228"/>
      <c r="AC16" s="696"/>
      <c r="AD16" s="686"/>
      <c r="AE16" s="687"/>
      <c r="AF16" s="241"/>
      <c r="AG16" s="672" t="s">
        <v>457</v>
      </c>
      <c r="AH16" s="673"/>
      <c r="AI16" s="654"/>
      <c r="AJ16" s="654"/>
      <c r="AK16" s="654"/>
      <c r="AL16" s="654"/>
      <c r="AM16" s="655"/>
      <c r="AN16" s="672" t="s">
        <v>452</v>
      </c>
      <c r="AO16" s="673"/>
      <c r="AP16" s="238"/>
      <c r="AQ16" s="249"/>
      <c r="AR16" s="672" t="s">
        <v>457</v>
      </c>
      <c r="AS16" s="673"/>
      <c r="AT16" s="654"/>
      <c r="AU16" s="654"/>
      <c r="AV16" s="654"/>
      <c r="AW16" s="654"/>
      <c r="AX16" s="655"/>
      <c r="AY16" s="672" t="s">
        <v>452</v>
      </c>
      <c r="AZ16" s="673"/>
      <c r="BA16" s="238"/>
      <c r="BB16" s="236"/>
      <c r="BC16" s="228"/>
    </row>
    <row r="17" spans="1:55" ht="25.5" customHeight="1" thickBot="1">
      <c r="A17" s="693"/>
      <c r="B17" s="680"/>
      <c r="C17" s="681"/>
      <c r="D17" s="241"/>
      <c r="E17" s="672" t="s">
        <v>459</v>
      </c>
      <c r="F17" s="673"/>
      <c r="G17" s="654"/>
      <c r="H17" s="654"/>
      <c r="I17" s="654"/>
      <c r="J17" s="654"/>
      <c r="K17" s="655"/>
      <c r="L17" s="672" t="s">
        <v>452</v>
      </c>
      <c r="M17" s="673"/>
      <c r="N17" s="238"/>
      <c r="O17" s="249"/>
      <c r="P17" s="672" t="s">
        <v>459</v>
      </c>
      <c r="Q17" s="673"/>
      <c r="R17" s="654"/>
      <c r="S17" s="654"/>
      <c r="T17" s="654"/>
      <c r="U17" s="654"/>
      <c r="V17" s="655"/>
      <c r="W17" s="672" t="s">
        <v>452</v>
      </c>
      <c r="X17" s="673"/>
      <c r="Y17" s="238"/>
      <c r="Z17" s="236"/>
      <c r="AA17" s="243" t="s">
        <v>214</v>
      </c>
      <c r="AB17" s="228"/>
      <c r="AC17" s="696"/>
      <c r="AD17" s="686"/>
      <c r="AE17" s="687"/>
      <c r="AF17" s="241"/>
      <c r="AG17" s="672" t="s">
        <v>459</v>
      </c>
      <c r="AH17" s="673"/>
      <c r="AI17" s="654" t="s">
        <v>463</v>
      </c>
      <c r="AJ17" s="654"/>
      <c r="AK17" s="654"/>
      <c r="AL17" s="654"/>
      <c r="AM17" s="655"/>
      <c r="AN17" s="672" t="s">
        <v>452</v>
      </c>
      <c r="AO17" s="673"/>
      <c r="AP17" s="238">
        <v>36</v>
      </c>
      <c r="AQ17" s="249"/>
      <c r="AR17" s="672" t="s">
        <v>459</v>
      </c>
      <c r="AS17" s="673"/>
      <c r="AT17" s="654"/>
      <c r="AU17" s="654"/>
      <c r="AV17" s="654"/>
      <c r="AW17" s="654"/>
      <c r="AX17" s="655"/>
      <c r="AY17" s="672" t="s">
        <v>452</v>
      </c>
      <c r="AZ17" s="673"/>
      <c r="BA17" s="238"/>
      <c r="BB17" s="236"/>
      <c r="BC17" s="228"/>
    </row>
    <row r="18" spans="1:55" ht="25.5" customHeight="1" thickBot="1">
      <c r="A18" s="694"/>
      <c r="B18" s="682"/>
      <c r="C18" s="683"/>
      <c r="D18" s="241"/>
      <c r="E18" s="672" t="s">
        <v>460</v>
      </c>
      <c r="F18" s="673"/>
      <c r="G18" s="654"/>
      <c r="H18" s="654"/>
      <c r="I18" s="654"/>
      <c r="J18" s="654"/>
      <c r="K18" s="655"/>
      <c r="L18" s="672" t="s">
        <v>452</v>
      </c>
      <c r="M18" s="673"/>
      <c r="N18" s="238"/>
      <c r="O18" s="236"/>
      <c r="P18" s="672" t="s">
        <v>460</v>
      </c>
      <c r="Q18" s="673"/>
      <c r="R18" s="654"/>
      <c r="S18" s="654"/>
      <c r="T18" s="654"/>
      <c r="U18" s="654"/>
      <c r="V18" s="655"/>
      <c r="W18" s="672" t="s">
        <v>452</v>
      </c>
      <c r="X18" s="673"/>
      <c r="Y18" s="238"/>
      <c r="Z18" s="236"/>
      <c r="AA18" s="243" t="s">
        <v>464</v>
      </c>
      <c r="AB18" s="228"/>
      <c r="AC18" s="697"/>
      <c r="AD18" s="688"/>
      <c r="AE18" s="689"/>
      <c r="AF18" s="241"/>
      <c r="AG18" s="672" t="s">
        <v>460</v>
      </c>
      <c r="AH18" s="673"/>
      <c r="AI18" s="654"/>
      <c r="AJ18" s="654"/>
      <c r="AK18" s="654"/>
      <c r="AL18" s="654"/>
      <c r="AM18" s="655"/>
      <c r="AN18" s="672" t="s">
        <v>452</v>
      </c>
      <c r="AO18" s="673"/>
      <c r="AP18" s="238"/>
      <c r="AQ18" s="236"/>
      <c r="AR18" s="672" t="s">
        <v>460</v>
      </c>
      <c r="AS18" s="673"/>
      <c r="AT18" s="654"/>
      <c r="AU18" s="654"/>
      <c r="AV18" s="654"/>
      <c r="AW18" s="654"/>
      <c r="AX18" s="655"/>
      <c r="AY18" s="672" t="s">
        <v>452</v>
      </c>
      <c r="AZ18" s="673"/>
      <c r="BA18" s="238"/>
      <c r="BB18" s="236"/>
      <c r="BC18" s="228"/>
    </row>
    <row r="19" spans="1:55" ht="7.5" customHeight="1" thickBot="1">
      <c r="A19" s="251"/>
      <c r="B19" s="252"/>
      <c r="C19" s="253"/>
      <c r="D19" s="234"/>
      <c r="E19" s="248"/>
      <c r="F19" s="235"/>
      <c r="G19" s="235"/>
      <c r="H19" s="249"/>
      <c r="I19" s="249"/>
      <c r="J19" s="235"/>
      <c r="K19" s="235"/>
      <c r="L19" s="235"/>
      <c r="M19" s="235"/>
      <c r="N19" s="250"/>
      <c r="O19" s="249"/>
      <c r="P19" s="248"/>
      <c r="Q19" s="235"/>
      <c r="R19" s="249"/>
      <c r="S19" s="249"/>
      <c r="T19" s="235"/>
      <c r="U19" s="235"/>
      <c r="V19" s="235"/>
      <c r="W19" s="235"/>
      <c r="X19" s="235"/>
      <c r="Y19" s="250"/>
      <c r="Z19" s="249"/>
      <c r="AB19" s="228"/>
      <c r="AC19" s="251"/>
      <c r="AD19" s="252"/>
      <c r="AE19" s="253"/>
      <c r="AF19" s="234"/>
      <c r="AG19" s="248"/>
      <c r="AH19" s="235"/>
      <c r="AI19" s="235"/>
      <c r="AJ19" s="249"/>
      <c r="AK19" s="249"/>
      <c r="AL19" s="235"/>
      <c r="AM19" s="235"/>
      <c r="AN19" s="235"/>
      <c r="AO19" s="235"/>
      <c r="AP19" s="250"/>
      <c r="AQ19" s="249"/>
      <c r="AR19" s="248"/>
      <c r="AS19" s="235"/>
      <c r="AT19" s="249"/>
      <c r="AU19" s="249"/>
      <c r="AV19" s="235"/>
      <c r="AW19" s="235"/>
      <c r="AX19" s="235"/>
      <c r="AY19" s="235"/>
      <c r="AZ19" s="235"/>
      <c r="BA19" s="250"/>
      <c r="BB19" s="249"/>
      <c r="BC19" s="228"/>
    </row>
    <row r="20" spans="1:55" ht="25.5" customHeight="1" thickBot="1">
      <c r="A20" s="692" t="s">
        <v>173</v>
      </c>
      <c r="B20" s="648" t="s">
        <v>1</v>
      </c>
      <c r="C20" s="649"/>
      <c r="E20" s="653"/>
      <c r="F20" s="654"/>
      <c r="G20" s="654"/>
      <c r="H20" s="654"/>
      <c r="I20" s="654"/>
      <c r="J20" s="654"/>
      <c r="K20" s="654"/>
      <c r="L20" s="654"/>
      <c r="M20" s="654"/>
      <c r="N20" s="655"/>
      <c r="O20" s="236"/>
      <c r="P20" s="653"/>
      <c r="Q20" s="654"/>
      <c r="R20" s="654"/>
      <c r="S20" s="654"/>
      <c r="T20" s="654"/>
      <c r="U20" s="654"/>
      <c r="V20" s="654"/>
      <c r="W20" s="654"/>
      <c r="X20" s="654"/>
      <c r="Y20" s="655"/>
      <c r="Z20" s="236"/>
      <c r="AB20" s="228"/>
      <c r="AC20" s="695" t="s">
        <v>173</v>
      </c>
      <c r="AD20" s="648" t="s">
        <v>1</v>
      </c>
      <c r="AE20" s="649"/>
      <c r="AG20" s="677" t="s">
        <v>465</v>
      </c>
      <c r="AH20" s="678"/>
      <c r="AI20" s="678"/>
      <c r="AJ20" s="678"/>
      <c r="AK20" s="678"/>
      <c r="AL20" s="678"/>
      <c r="AM20" s="678"/>
      <c r="AN20" s="678"/>
      <c r="AO20" s="678"/>
      <c r="AP20" s="679"/>
      <c r="AQ20" s="236"/>
      <c r="AR20" s="677"/>
      <c r="AS20" s="678"/>
      <c r="AT20" s="678"/>
      <c r="AU20" s="678"/>
      <c r="AV20" s="678"/>
      <c r="AW20" s="678"/>
      <c r="AX20" s="678"/>
      <c r="AY20" s="678"/>
      <c r="AZ20" s="678"/>
      <c r="BA20" s="679"/>
      <c r="BB20" s="236"/>
      <c r="BC20" s="228"/>
    </row>
    <row r="21" spans="1:55" ht="25.5" customHeight="1" thickBot="1">
      <c r="A21" s="693"/>
      <c r="B21" s="680" t="s">
        <v>450</v>
      </c>
      <c r="C21" s="681"/>
      <c r="E21" s="672" t="s">
        <v>451</v>
      </c>
      <c r="F21" s="673"/>
      <c r="G21" s="654"/>
      <c r="H21" s="654"/>
      <c r="I21" s="654"/>
      <c r="J21" s="654"/>
      <c r="K21" s="655"/>
      <c r="L21" s="672" t="s">
        <v>452</v>
      </c>
      <c r="M21" s="673"/>
      <c r="N21" s="238"/>
      <c r="O21" s="236"/>
      <c r="P21" s="672" t="s">
        <v>451</v>
      </c>
      <c r="Q21" s="673"/>
      <c r="R21" s="654"/>
      <c r="S21" s="654"/>
      <c r="T21" s="654"/>
      <c r="U21" s="654"/>
      <c r="V21" s="655"/>
      <c r="W21" s="672" t="s">
        <v>452</v>
      </c>
      <c r="X21" s="673"/>
      <c r="Y21" s="238"/>
      <c r="Z21" s="236"/>
      <c r="AA21" s="239" t="s">
        <v>466</v>
      </c>
      <c r="AB21" s="228"/>
      <c r="AC21" s="696"/>
      <c r="AD21" s="686" t="s">
        <v>450</v>
      </c>
      <c r="AE21" s="687"/>
      <c r="AG21" s="672" t="s">
        <v>451</v>
      </c>
      <c r="AH21" s="673"/>
      <c r="AI21" s="654" t="s">
        <v>467</v>
      </c>
      <c r="AJ21" s="654"/>
      <c r="AK21" s="654"/>
      <c r="AL21" s="654"/>
      <c r="AM21" s="655"/>
      <c r="AN21" s="672" t="s">
        <v>452</v>
      </c>
      <c r="AO21" s="673"/>
      <c r="AP21" s="238">
        <v>30</v>
      </c>
      <c r="AQ21" s="236"/>
      <c r="AR21" s="672" t="s">
        <v>451</v>
      </c>
      <c r="AS21" s="673"/>
      <c r="AT21" s="654"/>
      <c r="AU21" s="654"/>
      <c r="AV21" s="654"/>
      <c r="AW21" s="654"/>
      <c r="AX21" s="655"/>
      <c r="AY21" s="672" t="s">
        <v>452</v>
      </c>
      <c r="AZ21" s="673"/>
      <c r="BA21" s="238"/>
      <c r="BB21" s="236"/>
      <c r="BC21" s="228"/>
    </row>
    <row r="22" spans="1:55" ht="25.5" customHeight="1" thickBot="1">
      <c r="A22" s="693"/>
      <c r="B22" s="680"/>
      <c r="C22" s="681"/>
      <c r="D22" s="241"/>
      <c r="E22" s="672" t="s">
        <v>455</v>
      </c>
      <c r="F22" s="673"/>
      <c r="G22" s="654"/>
      <c r="H22" s="654"/>
      <c r="I22" s="654"/>
      <c r="J22" s="654"/>
      <c r="K22" s="655"/>
      <c r="L22" s="672" t="s">
        <v>452</v>
      </c>
      <c r="M22" s="673"/>
      <c r="N22" s="238"/>
      <c r="O22" s="249"/>
      <c r="P22" s="672" t="s">
        <v>455</v>
      </c>
      <c r="Q22" s="673"/>
      <c r="R22" s="654"/>
      <c r="S22" s="654"/>
      <c r="T22" s="654"/>
      <c r="U22" s="654"/>
      <c r="V22" s="655"/>
      <c r="W22" s="672" t="s">
        <v>452</v>
      </c>
      <c r="X22" s="673"/>
      <c r="Y22" s="238"/>
      <c r="Z22" s="236"/>
      <c r="AA22" s="242" t="s">
        <v>468</v>
      </c>
      <c r="AB22" s="228"/>
      <c r="AC22" s="696"/>
      <c r="AD22" s="686"/>
      <c r="AE22" s="687"/>
      <c r="AF22" s="241"/>
      <c r="AG22" s="672" t="s">
        <v>455</v>
      </c>
      <c r="AH22" s="673"/>
      <c r="AI22" s="654" t="s">
        <v>226</v>
      </c>
      <c r="AJ22" s="654"/>
      <c r="AK22" s="654"/>
      <c r="AL22" s="654"/>
      <c r="AM22" s="655"/>
      <c r="AN22" s="672" t="s">
        <v>452</v>
      </c>
      <c r="AO22" s="673"/>
      <c r="AP22" s="238">
        <v>6</v>
      </c>
      <c r="AQ22" s="249"/>
      <c r="AR22" s="672" t="s">
        <v>455</v>
      </c>
      <c r="AS22" s="673"/>
      <c r="AT22" s="654"/>
      <c r="AU22" s="654"/>
      <c r="AV22" s="654"/>
      <c r="AW22" s="654"/>
      <c r="AX22" s="655"/>
      <c r="AY22" s="672" t="s">
        <v>452</v>
      </c>
      <c r="AZ22" s="673"/>
      <c r="BA22" s="238"/>
      <c r="BB22" s="236"/>
      <c r="BC22" s="228"/>
    </row>
    <row r="23" spans="1:55" ht="25.5" customHeight="1" thickBot="1">
      <c r="A23" s="693"/>
      <c r="B23" s="680"/>
      <c r="C23" s="681"/>
      <c r="D23" s="241"/>
      <c r="E23" s="672" t="s">
        <v>457</v>
      </c>
      <c r="F23" s="673"/>
      <c r="G23" s="654"/>
      <c r="H23" s="654"/>
      <c r="I23" s="654"/>
      <c r="J23" s="654"/>
      <c r="K23" s="655"/>
      <c r="L23" s="672" t="s">
        <v>452</v>
      </c>
      <c r="M23" s="673"/>
      <c r="N23" s="238"/>
      <c r="O23" s="249"/>
      <c r="P23" s="672" t="s">
        <v>457</v>
      </c>
      <c r="Q23" s="673"/>
      <c r="R23" s="654"/>
      <c r="S23" s="654"/>
      <c r="T23" s="654"/>
      <c r="U23" s="654"/>
      <c r="V23" s="655"/>
      <c r="W23" s="672" t="s">
        <v>452</v>
      </c>
      <c r="X23" s="673"/>
      <c r="Y23" s="238"/>
      <c r="Z23" s="236"/>
      <c r="AA23" s="243" t="s">
        <v>458</v>
      </c>
      <c r="AB23" s="228"/>
      <c r="AC23" s="696"/>
      <c r="AD23" s="686"/>
      <c r="AE23" s="687"/>
      <c r="AF23" s="241"/>
      <c r="AG23" s="672" t="s">
        <v>457</v>
      </c>
      <c r="AH23" s="673"/>
      <c r="AI23" s="654"/>
      <c r="AJ23" s="654"/>
      <c r="AK23" s="654"/>
      <c r="AL23" s="654"/>
      <c r="AM23" s="655"/>
      <c r="AN23" s="672" t="s">
        <v>452</v>
      </c>
      <c r="AO23" s="673"/>
      <c r="AP23" s="238"/>
      <c r="AQ23" s="249"/>
      <c r="AR23" s="672" t="s">
        <v>457</v>
      </c>
      <c r="AS23" s="673"/>
      <c r="AT23" s="654"/>
      <c r="AU23" s="654"/>
      <c r="AV23" s="654"/>
      <c r="AW23" s="654"/>
      <c r="AX23" s="655"/>
      <c r="AY23" s="672" t="s">
        <v>452</v>
      </c>
      <c r="AZ23" s="673"/>
      <c r="BA23" s="238"/>
      <c r="BB23" s="236"/>
      <c r="BC23" s="228"/>
    </row>
    <row r="24" spans="1:55" ht="25.5" customHeight="1" thickBot="1">
      <c r="A24" s="693"/>
      <c r="B24" s="680"/>
      <c r="C24" s="681"/>
      <c r="D24" s="234"/>
      <c r="E24" s="672" t="s">
        <v>459</v>
      </c>
      <c r="F24" s="673"/>
      <c r="G24" s="654"/>
      <c r="H24" s="654"/>
      <c r="I24" s="654"/>
      <c r="J24" s="654"/>
      <c r="K24" s="655"/>
      <c r="L24" s="672" t="s">
        <v>452</v>
      </c>
      <c r="M24" s="673"/>
      <c r="N24" s="238"/>
      <c r="O24" s="235"/>
      <c r="P24" s="672" t="s">
        <v>459</v>
      </c>
      <c r="Q24" s="673"/>
      <c r="R24" s="654"/>
      <c r="S24" s="654"/>
      <c r="T24" s="654"/>
      <c r="U24" s="654"/>
      <c r="V24" s="655"/>
      <c r="W24" s="672" t="s">
        <v>452</v>
      </c>
      <c r="X24" s="673"/>
      <c r="Y24" s="238"/>
      <c r="Z24" s="235"/>
      <c r="AA24" s="243" t="s">
        <v>214</v>
      </c>
      <c r="AB24" s="228"/>
      <c r="AC24" s="696"/>
      <c r="AD24" s="686"/>
      <c r="AE24" s="687"/>
      <c r="AF24" s="234"/>
      <c r="AG24" s="672" t="s">
        <v>459</v>
      </c>
      <c r="AH24" s="673"/>
      <c r="AI24" s="654" t="s">
        <v>469</v>
      </c>
      <c r="AJ24" s="654"/>
      <c r="AK24" s="654"/>
      <c r="AL24" s="654"/>
      <c r="AM24" s="655"/>
      <c r="AN24" s="672" t="s">
        <v>452</v>
      </c>
      <c r="AO24" s="673"/>
      <c r="AP24" s="238">
        <v>36</v>
      </c>
      <c r="AQ24" s="235"/>
      <c r="AR24" s="672" t="s">
        <v>459</v>
      </c>
      <c r="AS24" s="673"/>
      <c r="AT24" s="654"/>
      <c r="AU24" s="654"/>
      <c r="AV24" s="654"/>
      <c r="AW24" s="654"/>
      <c r="AX24" s="655"/>
      <c r="AY24" s="672" t="s">
        <v>452</v>
      </c>
      <c r="AZ24" s="673"/>
      <c r="BA24" s="238"/>
      <c r="BB24" s="235"/>
      <c r="BC24" s="228"/>
    </row>
    <row r="25" spans="1:55" ht="25.5" customHeight="1" thickBot="1">
      <c r="A25" s="694"/>
      <c r="B25" s="682"/>
      <c r="C25" s="683"/>
      <c r="D25" s="241"/>
      <c r="E25" s="672" t="s">
        <v>460</v>
      </c>
      <c r="F25" s="673"/>
      <c r="G25" s="654"/>
      <c r="H25" s="654"/>
      <c r="I25" s="654"/>
      <c r="J25" s="654"/>
      <c r="K25" s="655"/>
      <c r="L25" s="672" t="s">
        <v>452</v>
      </c>
      <c r="M25" s="673"/>
      <c r="N25" s="238"/>
      <c r="O25" s="249"/>
      <c r="P25" s="672" t="s">
        <v>460</v>
      </c>
      <c r="Q25" s="673"/>
      <c r="R25" s="654"/>
      <c r="S25" s="654"/>
      <c r="T25" s="654"/>
      <c r="U25" s="654"/>
      <c r="V25" s="655"/>
      <c r="W25" s="672" t="s">
        <v>452</v>
      </c>
      <c r="X25" s="673"/>
      <c r="Y25" s="238"/>
      <c r="Z25" s="249"/>
      <c r="AA25" s="243" t="s">
        <v>464</v>
      </c>
      <c r="AB25" s="228"/>
      <c r="AC25" s="697"/>
      <c r="AD25" s="688"/>
      <c r="AE25" s="689"/>
      <c r="AF25" s="241"/>
      <c r="AG25" s="672" t="s">
        <v>460</v>
      </c>
      <c r="AH25" s="673"/>
      <c r="AI25" s="654"/>
      <c r="AJ25" s="654"/>
      <c r="AK25" s="654"/>
      <c r="AL25" s="654"/>
      <c r="AM25" s="655"/>
      <c r="AN25" s="672" t="s">
        <v>452</v>
      </c>
      <c r="AO25" s="673"/>
      <c r="AP25" s="238"/>
      <c r="AQ25" s="236"/>
      <c r="AR25" s="672" t="s">
        <v>460</v>
      </c>
      <c r="AS25" s="673"/>
      <c r="AT25" s="654"/>
      <c r="AU25" s="654"/>
      <c r="AV25" s="654"/>
      <c r="AW25" s="654"/>
      <c r="AX25" s="655"/>
      <c r="AY25" s="672" t="s">
        <v>452</v>
      </c>
      <c r="AZ25" s="673"/>
      <c r="BA25" s="238"/>
      <c r="BB25" s="249"/>
      <c r="BC25" s="228"/>
    </row>
    <row r="26" spans="1:55" ht="9.75" customHeight="1" thickBot="1">
      <c r="A26" s="254"/>
      <c r="B26" s="255"/>
      <c r="C26" s="256"/>
      <c r="D26" s="234"/>
      <c r="E26" s="248"/>
      <c r="F26" s="235"/>
      <c r="G26" s="235"/>
      <c r="H26" s="249"/>
      <c r="I26" s="249"/>
      <c r="J26" s="235"/>
      <c r="K26" s="235"/>
      <c r="L26" s="235"/>
      <c r="M26" s="235"/>
      <c r="N26" s="250"/>
      <c r="O26" s="249"/>
      <c r="P26" s="248"/>
      <c r="Q26" s="235"/>
      <c r="R26" s="249"/>
      <c r="S26" s="249"/>
      <c r="T26" s="235"/>
      <c r="U26" s="235"/>
      <c r="V26" s="235"/>
      <c r="W26" s="235"/>
      <c r="X26" s="235"/>
      <c r="Y26" s="250"/>
      <c r="Z26" s="249"/>
      <c r="AB26" s="228"/>
      <c r="AC26" s="254"/>
      <c r="AD26" s="255"/>
      <c r="AE26" s="256"/>
      <c r="AF26" s="234"/>
      <c r="AG26" s="248"/>
      <c r="AH26" s="235"/>
      <c r="AI26" s="235"/>
      <c r="AJ26" s="249"/>
      <c r="AK26" s="249"/>
      <c r="AL26" s="235"/>
      <c r="AM26" s="235"/>
      <c r="AN26" s="235"/>
      <c r="AO26" s="235"/>
      <c r="AP26" s="250"/>
      <c r="AQ26" s="249"/>
      <c r="AR26" s="248"/>
      <c r="AS26" s="235"/>
      <c r="AT26" s="249"/>
      <c r="AU26" s="249"/>
      <c r="AV26" s="235"/>
      <c r="AW26" s="235"/>
      <c r="AX26" s="235"/>
      <c r="AY26" s="235"/>
      <c r="AZ26" s="235"/>
      <c r="BA26" s="250"/>
      <c r="BB26" s="249"/>
      <c r="BC26" s="228"/>
    </row>
    <row r="27" spans="1:55" ht="21.75" customHeight="1" thickBot="1">
      <c r="A27" s="733" t="s">
        <v>0</v>
      </c>
      <c r="B27" s="700" t="s">
        <v>470</v>
      </c>
      <c r="C27" s="701"/>
      <c r="D27" s="234"/>
      <c r="E27" s="672" t="s">
        <v>451</v>
      </c>
      <c r="F27" s="673"/>
      <c r="G27" s="654"/>
      <c r="H27" s="654"/>
      <c r="I27" s="654"/>
      <c r="J27" s="654"/>
      <c r="K27" s="655"/>
      <c r="L27" s="672" t="s">
        <v>452</v>
      </c>
      <c r="M27" s="673"/>
      <c r="N27" s="238"/>
      <c r="O27" s="235"/>
      <c r="P27" s="672" t="s">
        <v>451</v>
      </c>
      <c r="Q27" s="673"/>
      <c r="R27" s="654"/>
      <c r="S27" s="654"/>
      <c r="T27" s="654"/>
      <c r="U27" s="654"/>
      <c r="V27" s="655"/>
      <c r="W27" s="672" t="s">
        <v>452</v>
      </c>
      <c r="X27" s="673"/>
      <c r="Y27" s="238"/>
      <c r="Z27" s="249"/>
      <c r="AA27" s="244" t="s">
        <v>471</v>
      </c>
      <c r="AB27" s="228"/>
      <c r="AC27" s="736" t="s">
        <v>0</v>
      </c>
      <c r="AD27" s="706" t="s">
        <v>470</v>
      </c>
      <c r="AE27" s="707"/>
      <c r="AF27" s="234"/>
      <c r="AG27" s="672" t="s">
        <v>451</v>
      </c>
      <c r="AH27" s="673"/>
      <c r="AI27" s="654" t="s">
        <v>472</v>
      </c>
      <c r="AJ27" s="654"/>
      <c r="AK27" s="654"/>
      <c r="AL27" s="654"/>
      <c r="AM27" s="655"/>
      <c r="AN27" s="672" t="s">
        <v>452</v>
      </c>
      <c r="AO27" s="673"/>
      <c r="AP27" s="238">
        <v>36</v>
      </c>
      <c r="AQ27" s="235"/>
      <c r="AR27" s="672" t="s">
        <v>451</v>
      </c>
      <c r="AS27" s="673"/>
      <c r="AT27" s="654"/>
      <c r="AU27" s="654"/>
      <c r="AV27" s="654"/>
      <c r="AW27" s="654"/>
      <c r="AX27" s="655"/>
      <c r="AY27" s="672" t="s">
        <v>452</v>
      </c>
      <c r="AZ27" s="673"/>
      <c r="BA27" s="238"/>
      <c r="BB27" s="249"/>
      <c r="BC27" s="228"/>
    </row>
    <row r="28" spans="1:55" ht="21.75" customHeight="1" thickBot="1">
      <c r="A28" s="734"/>
      <c r="B28" s="702"/>
      <c r="C28" s="703"/>
      <c r="D28" s="234"/>
      <c r="E28" s="672" t="s">
        <v>473</v>
      </c>
      <c r="F28" s="673"/>
      <c r="G28" s="654"/>
      <c r="H28" s="654"/>
      <c r="I28" s="654"/>
      <c r="J28" s="654"/>
      <c r="K28" s="655"/>
      <c r="L28" s="672" t="s">
        <v>452</v>
      </c>
      <c r="M28" s="673"/>
      <c r="N28" s="238"/>
      <c r="O28" s="235"/>
      <c r="P28" s="672" t="s">
        <v>473</v>
      </c>
      <c r="Q28" s="673"/>
      <c r="R28" s="654"/>
      <c r="S28" s="654"/>
      <c r="T28" s="654"/>
      <c r="U28" s="654"/>
      <c r="V28" s="655"/>
      <c r="W28" s="672" t="s">
        <v>452</v>
      </c>
      <c r="X28" s="673"/>
      <c r="Y28" s="238"/>
      <c r="Z28" s="249"/>
      <c r="AA28" s="243"/>
      <c r="AB28" s="228"/>
      <c r="AC28" s="737"/>
      <c r="AD28" s="708"/>
      <c r="AE28" s="687"/>
      <c r="AF28" s="234"/>
      <c r="AG28" s="672" t="s">
        <v>455</v>
      </c>
      <c r="AH28" s="673"/>
      <c r="AI28" s="654"/>
      <c r="AJ28" s="654"/>
      <c r="AK28" s="654"/>
      <c r="AL28" s="654"/>
      <c r="AM28" s="655"/>
      <c r="AN28" s="672" t="s">
        <v>452</v>
      </c>
      <c r="AO28" s="673"/>
      <c r="AP28" s="238"/>
      <c r="AQ28" s="235"/>
      <c r="AR28" s="672" t="s">
        <v>473</v>
      </c>
      <c r="AS28" s="673"/>
      <c r="AT28" s="654"/>
      <c r="AU28" s="654"/>
      <c r="AV28" s="654"/>
      <c r="AW28" s="654"/>
      <c r="AX28" s="655"/>
      <c r="AY28" s="672" t="s">
        <v>452</v>
      </c>
      <c r="AZ28" s="673"/>
      <c r="BA28" s="238"/>
      <c r="BB28" s="249"/>
      <c r="BC28" s="228"/>
    </row>
    <row r="29" spans="1:55" ht="21.75" customHeight="1" thickBot="1">
      <c r="A29" s="734"/>
      <c r="B29" s="704"/>
      <c r="C29" s="705"/>
      <c r="D29" s="234"/>
      <c r="E29" s="672" t="s">
        <v>457</v>
      </c>
      <c r="F29" s="673"/>
      <c r="G29" s="654"/>
      <c r="H29" s="654"/>
      <c r="I29" s="654"/>
      <c r="J29" s="654"/>
      <c r="K29" s="655"/>
      <c r="L29" s="672" t="s">
        <v>452</v>
      </c>
      <c r="M29" s="673"/>
      <c r="N29" s="238"/>
      <c r="O29" s="235"/>
      <c r="P29" s="672" t="s">
        <v>457</v>
      </c>
      <c r="Q29" s="673"/>
      <c r="R29" s="654"/>
      <c r="S29" s="654"/>
      <c r="T29" s="654"/>
      <c r="U29" s="654"/>
      <c r="V29" s="655"/>
      <c r="W29" s="672" t="s">
        <v>452</v>
      </c>
      <c r="X29" s="673"/>
      <c r="Y29" s="238"/>
      <c r="Z29" s="235"/>
      <c r="AA29" s="243"/>
      <c r="AB29" s="228"/>
      <c r="AC29" s="737"/>
      <c r="AD29" s="709"/>
      <c r="AE29" s="689"/>
      <c r="AF29" s="234"/>
      <c r="AG29" s="672" t="s">
        <v>457</v>
      </c>
      <c r="AH29" s="673"/>
      <c r="AI29" s="654"/>
      <c r="AJ29" s="654"/>
      <c r="AK29" s="654"/>
      <c r="AL29" s="654"/>
      <c r="AM29" s="655"/>
      <c r="AN29" s="672" t="s">
        <v>452</v>
      </c>
      <c r="AO29" s="673"/>
      <c r="AP29" s="238"/>
      <c r="AQ29" s="235"/>
      <c r="AR29" s="672" t="s">
        <v>457</v>
      </c>
      <c r="AS29" s="673"/>
      <c r="AT29" s="654"/>
      <c r="AU29" s="654"/>
      <c r="AV29" s="654"/>
      <c r="AW29" s="654"/>
      <c r="AX29" s="655"/>
      <c r="AY29" s="672" t="s">
        <v>452</v>
      </c>
      <c r="AZ29" s="673"/>
      <c r="BA29" s="238"/>
      <c r="BB29" s="235"/>
      <c r="BC29" s="228"/>
    </row>
    <row r="30" spans="1:55" ht="21.75" customHeight="1" thickBot="1">
      <c r="A30" s="735"/>
      <c r="B30" s="699" t="s">
        <v>474</v>
      </c>
      <c r="C30" s="649"/>
      <c r="D30" s="234"/>
      <c r="E30" s="672" t="s">
        <v>475</v>
      </c>
      <c r="F30" s="673"/>
      <c r="G30" s="678"/>
      <c r="H30" s="678"/>
      <c r="I30" s="678"/>
      <c r="J30" s="678"/>
      <c r="K30" s="678"/>
      <c r="L30" s="678"/>
      <c r="M30" s="678"/>
      <c r="N30" s="257" t="s">
        <v>476</v>
      </c>
      <c r="O30" s="249"/>
      <c r="P30" s="672" t="s">
        <v>475</v>
      </c>
      <c r="Q30" s="673"/>
      <c r="R30" s="678"/>
      <c r="S30" s="678"/>
      <c r="T30" s="678"/>
      <c r="U30" s="678"/>
      <c r="V30" s="678"/>
      <c r="W30" s="678"/>
      <c r="X30" s="678"/>
      <c r="Y30" s="257" t="s">
        <v>476</v>
      </c>
      <c r="Z30" s="235"/>
      <c r="AB30" s="228"/>
      <c r="AC30" s="738"/>
      <c r="AD30" s="699" t="s">
        <v>474</v>
      </c>
      <c r="AE30" s="649"/>
      <c r="AF30" s="234"/>
      <c r="AG30" s="672" t="s">
        <v>475</v>
      </c>
      <c r="AH30" s="673"/>
      <c r="AI30" s="698">
        <v>0.375</v>
      </c>
      <c r="AJ30" s="678"/>
      <c r="AK30" s="678"/>
      <c r="AL30" s="678"/>
      <c r="AM30" s="678"/>
      <c r="AN30" s="678"/>
      <c r="AO30" s="678"/>
      <c r="AP30" s="257" t="s">
        <v>476</v>
      </c>
      <c r="AQ30" s="249"/>
      <c r="AR30" s="672" t="s">
        <v>475</v>
      </c>
      <c r="AS30" s="673"/>
      <c r="AT30" s="678"/>
      <c r="AU30" s="678"/>
      <c r="AV30" s="678"/>
      <c r="AW30" s="678"/>
      <c r="AX30" s="678"/>
      <c r="AY30" s="678"/>
      <c r="AZ30" s="678"/>
      <c r="BA30" s="257" t="s">
        <v>476</v>
      </c>
      <c r="BB30" s="235"/>
      <c r="BC30" s="228"/>
    </row>
    <row r="31" spans="1:55" ht="7.5" customHeight="1" thickBot="1">
      <c r="A31" s="254"/>
      <c r="B31" s="255"/>
      <c r="C31" s="256"/>
      <c r="D31" s="234"/>
      <c r="E31" s="248"/>
      <c r="F31" s="235"/>
      <c r="G31" s="235"/>
      <c r="H31" s="249"/>
      <c r="I31" s="249"/>
      <c r="J31" s="235"/>
      <c r="K31" s="235"/>
      <c r="L31" s="235"/>
      <c r="M31" s="235"/>
      <c r="N31" s="250"/>
      <c r="O31" s="249"/>
      <c r="P31" s="248"/>
      <c r="Q31" s="235"/>
      <c r="R31" s="249"/>
      <c r="S31" s="249"/>
      <c r="T31" s="235"/>
      <c r="U31" s="235"/>
      <c r="V31" s="235"/>
      <c r="W31" s="235"/>
      <c r="X31" s="235"/>
      <c r="Y31" s="250"/>
      <c r="Z31" s="249"/>
      <c r="AA31"/>
      <c r="AC31" s="254"/>
      <c r="AD31" s="255"/>
      <c r="AE31" s="256"/>
      <c r="AF31" s="234"/>
      <c r="AG31" s="248"/>
      <c r="AH31" s="235"/>
      <c r="AI31" s="235"/>
      <c r="AJ31" s="249"/>
      <c r="AK31" s="249"/>
      <c r="AL31" s="235"/>
      <c r="AM31" s="235"/>
      <c r="AN31" s="235"/>
      <c r="AO31" s="235"/>
      <c r="AP31" s="250"/>
      <c r="AQ31" s="249"/>
      <c r="AR31" s="248"/>
      <c r="AS31" s="235"/>
      <c r="AT31" s="249"/>
      <c r="AU31" s="249"/>
      <c r="AV31" s="235"/>
      <c r="AW31" s="235"/>
      <c r="AX31" s="235"/>
      <c r="AY31" s="235"/>
      <c r="AZ31" s="235"/>
      <c r="BA31" s="250"/>
      <c r="BB31" s="249"/>
      <c r="BC31" s="228"/>
    </row>
    <row r="32" spans="1:55" ht="25.5" customHeight="1" thickTop="1" thickBot="1">
      <c r="A32" s="724" t="s">
        <v>477</v>
      </c>
      <c r="B32" s="725"/>
      <c r="C32" s="726"/>
      <c r="D32" s="234"/>
      <c r="E32" s="710" t="s">
        <v>478</v>
      </c>
      <c r="F32" s="711"/>
      <c r="G32" s="711"/>
      <c r="H32" s="711"/>
      <c r="I32" s="711"/>
      <c r="J32" s="711"/>
      <c r="K32" s="711"/>
      <c r="L32" s="711"/>
      <c r="M32" s="722"/>
      <c r="N32" s="723"/>
      <c r="O32" s="249"/>
      <c r="P32" s="710" t="s">
        <v>478</v>
      </c>
      <c r="Q32" s="711"/>
      <c r="R32" s="711"/>
      <c r="S32" s="711"/>
      <c r="T32" s="711"/>
      <c r="U32" s="711"/>
      <c r="V32" s="711"/>
      <c r="W32" s="711"/>
      <c r="X32" s="712"/>
      <c r="Y32" s="713"/>
      <c r="Z32" s="249"/>
      <c r="AA32"/>
      <c r="AC32" s="724" t="s">
        <v>477</v>
      </c>
      <c r="AD32" s="725"/>
      <c r="AE32" s="726"/>
      <c r="AF32" s="234"/>
      <c r="AG32" s="710" t="s">
        <v>478</v>
      </c>
      <c r="AH32" s="711"/>
      <c r="AI32" s="711"/>
      <c r="AJ32" s="711"/>
      <c r="AK32" s="711"/>
      <c r="AL32" s="711"/>
      <c r="AM32" s="711"/>
      <c r="AN32" s="711"/>
      <c r="AO32" s="722" t="s">
        <v>479</v>
      </c>
      <c r="AP32" s="723"/>
      <c r="AQ32" s="249"/>
      <c r="AR32" s="710" t="s">
        <v>478</v>
      </c>
      <c r="AS32" s="711"/>
      <c r="AT32" s="711"/>
      <c r="AU32" s="711"/>
      <c r="AV32" s="711"/>
      <c r="AW32" s="711"/>
      <c r="AX32" s="711"/>
      <c r="AY32" s="711"/>
      <c r="AZ32" s="712"/>
      <c r="BA32" s="713"/>
      <c r="BB32" s="249"/>
      <c r="BC32" s="228"/>
    </row>
    <row r="33" spans="1:55" ht="21.75" customHeight="1" thickTop="1" thickBot="1">
      <c r="A33" s="727"/>
      <c r="B33" s="728"/>
      <c r="C33" s="729"/>
      <c r="D33" s="234"/>
      <c r="E33" s="714" t="s">
        <v>480</v>
      </c>
      <c r="F33" s="715"/>
      <c r="G33" s="715"/>
      <c r="H33" s="716"/>
      <c r="I33" s="716"/>
      <c r="J33" s="716"/>
      <c r="K33" s="716"/>
      <c r="L33" s="716"/>
      <c r="M33" s="716"/>
      <c r="N33" s="717"/>
      <c r="O33" s="249"/>
      <c r="P33" s="718" t="s">
        <v>480</v>
      </c>
      <c r="Q33" s="719"/>
      <c r="R33" s="719"/>
      <c r="S33" s="720"/>
      <c r="T33" s="720"/>
      <c r="U33" s="720"/>
      <c r="V33" s="720"/>
      <c r="W33" s="720"/>
      <c r="X33" s="720"/>
      <c r="Y33" s="721"/>
      <c r="Z33" s="249"/>
      <c r="AA33" s="239" t="s">
        <v>0</v>
      </c>
      <c r="AC33" s="727"/>
      <c r="AD33" s="728"/>
      <c r="AE33" s="729"/>
      <c r="AF33" s="234"/>
      <c r="AG33" s="714" t="s">
        <v>480</v>
      </c>
      <c r="AH33" s="715"/>
      <c r="AI33" s="715"/>
      <c r="AJ33" s="716" t="s">
        <v>467</v>
      </c>
      <c r="AK33" s="716"/>
      <c r="AL33" s="716"/>
      <c r="AM33" s="716"/>
      <c r="AN33" s="716"/>
      <c r="AO33" s="716"/>
      <c r="AP33" s="717"/>
      <c r="AQ33" s="249"/>
      <c r="AR33" s="718" t="s">
        <v>480</v>
      </c>
      <c r="AS33" s="719"/>
      <c r="AT33" s="719"/>
      <c r="AU33" s="720"/>
      <c r="AV33" s="720"/>
      <c r="AW33" s="720"/>
      <c r="AX33" s="720"/>
      <c r="AY33" s="720"/>
      <c r="AZ33" s="720"/>
      <c r="BA33" s="721"/>
      <c r="BB33" s="249"/>
      <c r="BC33" s="228"/>
    </row>
    <row r="34" spans="1:55" ht="21.75" customHeight="1">
      <c r="A34" s="727"/>
      <c r="B34" s="728"/>
      <c r="C34" s="729"/>
      <c r="D34" s="241"/>
      <c r="E34" s="258" t="s">
        <v>481</v>
      </c>
      <c r="F34" s="259"/>
      <c r="G34" s="260" t="s">
        <v>482</v>
      </c>
      <c r="H34" s="261"/>
      <c r="I34" s="262">
        <f>F34*H34</f>
        <v>0</v>
      </c>
      <c r="J34" s="263" t="s">
        <v>481</v>
      </c>
      <c r="K34" s="259"/>
      <c r="L34" s="264" t="s">
        <v>482</v>
      </c>
      <c r="M34" s="265"/>
      <c r="N34" s="266">
        <f>K34*M34</f>
        <v>0</v>
      </c>
      <c r="P34" s="258" t="s">
        <v>481</v>
      </c>
      <c r="Q34" s="259"/>
      <c r="R34" s="260" t="s">
        <v>482</v>
      </c>
      <c r="S34" s="261"/>
      <c r="T34" s="262">
        <f>Q34*S34</f>
        <v>0</v>
      </c>
      <c r="U34" s="263" t="s">
        <v>481</v>
      </c>
      <c r="V34" s="259"/>
      <c r="W34" s="264" t="s">
        <v>482</v>
      </c>
      <c r="X34" s="265"/>
      <c r="Y34" s="266">
        <f>V34*X34</f>
        <v>0</v>
      </c>
      <c r="Z34" s="249"/>
      <c r="AA34" s="242" t="s">
        <v>483</v>
      </c>
      <c r="AC34" s="727"/>
      <c r="AD34" s="728"/>
      <c r="AE34" s="729"/>
      <c r="AF34" s="241"/>
      <c r="AG34" s="258" t="s">
        <v>481</v>
      </c>
      <c r="AH34" s="259">
        <v>6</v>
      </c>
      <c r="AI34" s="260" t="s">
        <v>482</v>
      </c>
      <c r="AJ34" s="261">
        <v>5</v>
      </c>
      <c r="AK34" s="262">
        <f>AH34*AJ34</f>
        <v>30</v>
      </c>
      <c r="AL34" s="263" t="s">
        <v>481</v>
      </c>
      <c r="AM34" s="259"/>
      <c r="AN34" s="264" t="s">
        <v>482</v>
      </c>
      <c r="AO34" s="265"/>
      <c r="AP34" s="266">
        <f>AM34*AO34</f>
        <v>0</v>
      </c>
      <c r="AR34" s="258" t="s">
        <v>481</v>
      </c>
      <c r="AS34" s="259"/>
      <c r="AT34" s="260" t="s">
        <v>482</v>
      </c>
      <c r="AU34" s="261"/>
      <c r="AV34" s="262">
        <f>AS34*AU34</f>
        <v>0</v>
      </c>
      <c r="AW34" s="263" t="s">
        <v>481</v>
      </c>
      <c r="AX34" s="259"/>
      <c r="AY34" s="264" t="s">
        <v>482</v>
      </c>
      <c r="AZ34" s="265"/>
      <c r="BA34" s="266">
        <f>AX34*AZ34</f>
        <v>0</v>
      </c>
      <c r="BB34" s="249"/>
      <c r="BC34" s="228"/>
    </row>
    <row r="35" spans="1:55" ht="21.75" customHeight="1" thickBot="1">
      <c r="A35" s="727"/>
      <c r="B35" s="728"/>
      <c r="C35" s="729"/>
      <c r="D35" s="241"/>
      <c r="E35" s="267" t="s">
        <v>481</v>
      </c>
      <c r="F35" s="268"/>
      <c r="G35" s="269" t="s">
        <v>482</v>
      </c>
      <c r="H35" s="270"/>
      <c r="I35" s="271">
        <f>F35*H35</f>
        <v>0</v>
      </c>
      <c r="J35" s="272" t="s">
        <v>481</v>
      </c>
      <c r="K35" s="268"/>
      <c r="L35" s="273" t="s">
        <v>482</v>
      </c>
      <c r="M35" s="274"/>
      <c r="N35" s="275">
        <f>K35*M35</f>
        <v>0</v>
      </c>
      <c r="P35" s="267" t="s">
        <v>481</v>
      </c>
      <c r="Q35" s="268"/>
      <c r="R35" s="269" t="s">
        <v>482</v>
      </c>
      <c r="S35" s="270"/>
      <c r="T35" s="271">
        <f>Q35*S35</f>
        <v>0</v>
      </c>
      <c r="U35" s="272" t="s">
        <v>481</v>
      </c>
      <c r="V35" s="268"/>
      <c r="W35" s="273" t="s">
        <v>482</v>
      </c>
      <c r="X35" s="274"/>
      <c r="Y35" s="275">
        <f>V35*X35</f>
        <v>0</v>
      </c>
      <c r="Z35" s="249"/>
      <c r="AA35" s="243" t="s">
        <v>484</v>
      </c>
      <c r="AC35" s="727"/>
      <c r="AD35" s="728"/>
      <c r="AE35" s="729"/>
      <c r="AF35" s="241"/>
      <c r="AG35" s="267" t="s">
        <v>481</v>
      </c>
      <c r="AH35" s="268"/>
      <c r="AI35" s="269" t="s">
        <v>482</v>
      </c>
      <c r="AJ35" s="270"/>
      <c r="AK35" s="271">
        <f>AH35*AJ35</f>
        <v>0</v>
      </c>
      <c r="AL35" s="272" t="s">
        <v>481</v>
      </c>
      <c r="AM35" s="268"/>
      <c r="AN35" s="273" t="s">
        <v>482</v>
      </c>
      <c r="AO35" s="274"/>
      <c r="AP35" s="275">
        <f>AM35*AO35</f>
        <v>0</v>
      </c>
      <c r="AR35" s="267" t="s">
        <v>481</v>
      </c>
      <c r="AS35" s="268"/>
      <c r="AT35" s="269" t="s">
        <v>482</v>
      </c>
      <c r="AU35" s="270"/>
      <c r="AV35" s="271">
        <f>AS35*AU35</f>
        <v>0</v>
      </c>
      <c r="AW35" s="272" t="s">
        <v>481</v>
      </c>
      <c r="AX35" s="268"/>
      <c r="AY35" s="273" t="s">
        <v>482</v>
      </c>
      <c r="AZ35" s="274"/>
      <c r="BA35" s="275">
        <f>AX35*AZ35</f>
        <v>0</v>
      </c>
      <c r="BB35" s="249"/>
      <c r="BC35" s="228"/>
    </row>
    <row r="36" spans="1:55" ht="21.75" customHeight="1" thickTop="1">
      <c r="A36" s="727"/>
      <c r="B36" s="728"/>
      <c r="C36" s="729"/>
      <c r="D36" s="234"/>
      <c r="E36" s="714" t="s">
        <v>480</v>
      </c>
      <c r="F36" s="715"/>
      <c r="G36" s="715"/>
      <c r="H36" s="716"/>
      <c r="I36" s="716"/>
      <c r="J36" s="716"/>
      <c r="K36" s="716"/>
      <c r="L36" s="716"/>
      <c r="M36" s="716"/>
      <c r="N36" s="717"/>
      <c r="O36" s="249"/>
      <c r="P36" s="718" t="s">
        <v>480</v>
      </c>
      <c r="Q36" s="719"/>
      <c r="R36" s="719"/>
      <c r="S36" s="720"/>
      <c r="T36" s="720"/>
      <c r="U36" s="720"/>
      <c r="V36" s="720"/>
      <c r="W36" s="720"/>
      <c r="X36" s="720"/>
      <c r="Y36" s="721"/>
      <c r="Z36" s="249"/>
      <c r="AA36" s="243" t="s">
        <v>485</v>
      </c>
      <c r="AC36" s="727"/>
      <c r="AD36" s="728"/>
      <c r="AE36" s="729"/>
      <c r="AF36" s="234"/>
      <c r="AG36" s="714" t="s">
        <v>480</v>
      </c>
      <c r="AH36" s="715"/>
      <c r="AI36" s="715"/>
      <c r="AJ36" s="716" t="s">
        <v>226</v>
      </c>
      <c r="AK36" s="716"/>
      <c r="AL36" s="716"/>
      <c r="AM36" s="716"/>
      <c r="AN36" s="716"/>
      <c r="AO36" s="716"/>
      <c r="AP36" s="717"/>
      <c r="AQ36" s="249"/>
      <c r="AR36" s="718" t="s">
        <v>480</v>
      </c>
      <c r="AS36" s="719"/>
      <c r="AT36" s="719"/>
      <c r="AU36" s="720"/>
      <c r="AV36" s="720"/>
      <c r="AW36" s="720"/>
      <c r="AX36" s="720"/>
      <c r="AY36" s="720"/>
      <c r="AZ36" s="720"/>
      <c r="BA36" s="721"/>
      <c r="BB36" s="249"/>
      <c r="BC36" s="228"/>
    </row>
    <row r="37" spans="1:55" ht="21.75" customHeight="1">
      <c r="A37" s="727"/>
      <c r="B37" s="728"/>
      <c r="C37" s="729"/>
      <c r="D37" s="241"/>
      <c r="E37" s="258" t="s">
        <v>481</v>
      </c>
      <c r="F37" s="259"/>
      <c r="G37" s="260" t="s">
        <v>482</v>
      </c>
      <c r="H37" s="261"/>
      <c r="I37" s="262">
        <f>F37*H37</f>
        <v>0</v>
      </c>
      <c r="J37" s="263" t="s">
        <v>481</v>
      </c>
      <c r="K37" s="259"/>
      <c r="L37" s="264" t="s">
        <v>482</v>
      </c>
      <c r="M37" s="265"/>
      <c r="N37" s="266">
        <f>K37*M37</f>
        <v>0</v>
      </c>
      <c r="O37" s="249"/>
      <c r="P37" s="258" t="s">
        <v>481</v>
      </c>
      <c r="Q37" s="259"/>
      <c r="R37" s="260" t="s">
        <v>482</v>
      </c>
      <c r="S37" s="261"/>
      <c r="T37" s="262">
        <f>Q37*S37</f>
        <v>0</v>
      </c>
      <c r="U37" s="263" t="s">
        <v>481</v>
      </c>
      <c r="V37" s="259"/>
      <c r="W37" s="264" t="s">
        <v>482</v>
      </c>
      <c r="X37" s="265"/>
      <c r="Y37" s="266">
        <f>V37*X37</f>
        <v>0</v>
      </c>
      <c r="Z37" s="249"/>
      <c r="AA37" s="243" t="s">
        <v>486</v>
      </c>
      <c r="AC37" s="727"/>
      <c r="AD37" s="728"/>
      <c r="AE37" s="729"/>
      <c r="AF37" s="241"/>
      <c r="AG37" s="258" t="s">
        <v>481</v>
      </c>
      <c r="AH37" s="259">
        <v>6</v>
      </c>
      <c r="AI37" s="260" t="s">
        <v>482</v>
      </c>
      <c r="AJ37" s="261">
        <v>1</v>
      </c>
      <c r="AK37" s="262">
        <f>AH37*AJ37</f>
        <v>6</v>
      </c>
      <c r="AL37" s="263" t="s">
        <v>481</v>
      </c>
      <c r="AM37" s="259"/>
      <c r="AN37" s="264" t="s">
        <v>482</v>
      </c>
      <c r="AO37" s="265"/>
      <c r="AP37" s="266">
        <f>AM37*AO37</f>
        <v>0</v>
      </c>
      <c r="AQ37" s="249"/>
      <c r="AR37" s="258" t="s">
        <v>481</v>
      </c>
      <c r="AS37" s="259"/>
      <c r="AT37" s="260" t="s">
        <v>482</v>
      </c>
      <c r="AU37" s="261"/>
      <c r="AV37" s="262">
        <f>AS37*AU37</f>
        <v>0</v>
      </c>
      <c r="AW37" s="263" t="s">
        <v>481</v>
      </c>
      <c r="AX37" s="259"/>
      <c r="AY37" s="264" t="s">
        <v>482</v>
      </c>
      <c r="AZ37" s="265"/>
      <c r="BA37" s="266">
        <f>AX37*AZ37</f>
        <v>0</v>
      </c>
      <c r="BB37" s="249"/>
      <c r="BC37" s="228"/>
    </row>
    <row r="38" spans="1:55" ht="21.75" customHeight="1" thickBot="1">
      <c r="A38" s="727"/>
      <c r="B38" s="728"/>
      <c r="C38" s="729"/>
      <c r="D38" s="241"/>
      <c r="E38" s="267" t="s">
        <v>481</v>
      </c>
      <c r="F38" s="268"/>
      <c r="G38" s="269" t="s">
        <v>482</v>
      </c>
      <c r="H38" s="270"/>
      <c r="I38" s="271">
        <f>F38*H38</f>
        <v>0</v>
      </c>
      <c r="J38" s="272" t="s">
        <v>481</v>
      </c>
      <c r="K38" s="268"/>
      <c r="L38" s="273" t="s">
        <v>482</v>
      </c>
      <c r="M38" s="274"/>
      <c r="N38" s="275">
        <f>K38*M38</f>
        <v>0</v>
      </c>
      <c r="O38" s="249"/>
      <c r="P38" s="267" t="s">
        <v>481</v>
      </c>
      <c r="Q38" s="268"/>
      <c r="R38" s="269" t="s">
        <v>482</v>
      </c>
      <c r="S38" s="270"/>
      <c r="T38" s="271">
        <f>Q38*S38</f>
        <v>0</v>
      </c>
      <c r="U38" s="272" t="s">
        <v>481</v>
      </c>
      <c r="V38" s="268"/>
      <c r="W38" s="273" t="s">
        <v>482</v>
      </c>
      <c r="X38" s="274"/>
      <c r="Y38" s="275">
        <f>V38*X38</f>
        <v>0</v>
      </c>
      <c r="Z38" s="249"/>
      <c r="AA38" s="243" t="s">
        <v>487</v>
      </c>
      <c r="AC38" s="727"/>
      <c r="AD38" s="728"/>
      <c r="AE38" s="729"/>
      <c r="AF38" s="241"/>
      <c r="AG38" s="267" t="s">
        <v>481</v>
      </c>
      <c r="AH38" s="268"/>
      <c r="AI38" s="269" t="s">
        <v>482</v>
      </c>
      <c r="AJ38" s="270"/>
      <c r="AK38" s="271">
        <f>AH38*AJ38</f>
        <v>0</v>
      </c>
      <c r="AL38" s="272" t="s">
        <v>481</v>
      </c>
      <c r="AM38" s="268"/>
      <c r="AN38" s="273" t="s">
        <v>482</v>
      </c>
      <c r="AO38" s="274"/>
      <c r="AP38" s="275">
        <f>AM38*AO38</f>
        <v>0</v>
      </c>
      <c r="AQ38" s="249"/>
      <c r="AR38" s="267" t="s">
        <v>481</v>
      </c>
      <c r="AS38" s="268"/>
      <c r="AT38" s="269" t="s">
        <v>482</v>
      </c>
      <c r="AU38" s="270"/>
      <c r="AV38" s="271">
        <f>AS38*AU38</f>
        <v>0</v>
      </c>
      <c r="AW38" s="272" t="s">
        <v>481</v>
      </c>
      <c r="AX38" s="268"/>
      <c r="AY38" s="273" t="s">
        <v>482</v>
      </c>
      <c r="AZ38" s="274"/>
      <c r="BA38" s="275">
        <f>AX38*AZ38</f>
        <v>0</v>
      </c>
      <c r="BB38" s="249"/>
      <c r="BC38" s="228"/>
    </row>
    <row r="39" spans="1:55" ht="21.75" customHeight="1" thickTop="1">
      <c r="A39" s="727"/>
      <c r="B39" s="728"/>
      <c r="C39" s="729"/>
      <c r="D39" s="234"/>
      <c r="E39" s="714" t="s">
        <v>480</v>
      </c>
      <c r="F39" s="715"/>
      <c r="G39" s="715"/>
      <c r="H39" s="716"/>
      <c r="I39" s="716"/>
      <c r="J39" s="716"/>
      <c r="K39" s="716"/>
      <c r="L39" s="716"/>
      <c r="M39" s="716"/>
      <c r="N39" s="717"/>
      <c r="O39" s="249"/>
      <c r="P39" s="718" t="s">
        <v>480</v>
      </c>
      <c r="Q39" s="719"/>
      <c r="R39" s="719"/>
      <c r="S39" s="720"/>
      <c r="T39" s="720"/>
      <c r="U39" s="720"/>
      <c r="V39" s="720"/>
      <c r="W39" s="720"/>
      <c r="X39" s="720"/>
      <c r="Y39" s="721"/>
      <c r="Z39" s="249"/>
      <c r="AA39" s="243" t="s">
        <v>488</v>
      </c>
      <c r="AC39" s="727"/>
      <c r="AD39" s="728"/>
      <c r="AE39" s="729"/>
      <c r="AF39" s="234"/>
      <c r="AG39" s="714" t="s">
        <v>480</v>
      </c>
      <c r="AH39" s="715"/>
      <c r="AI39" s="715"/>
      <c r="AJ39" s="716" t="s">
        <v>469</v>
      </c>
      <c r="AK39" s="716"/>
      <c r="AL39" s="716"/>
      <c r="AM39" s="716"/>
      <c r="AN39" s="716"/>
      <c r="AO39" s="716"/>
      <c r="AP39" s="717"/>
      <c r="AQ39" s="249"/>
      <c r="AR39" s="718" t="s">
        <v>480</v>
      </c>
      <c r="AS39" s="719"/>
      <c r="AT39" s="719"/>
      <c r="AU39" s="720"/>
      <c r="AV39" s="720"/>
      <c r="AW39" s="720"/>
      <c r="AX39" s="720"/>
      <c r="AY39" s="720"/>
      <c r="AZ39" s="720"/>
      <c r="BA39" s="721"/>
      <c r="BB39" s="249"/>
      <c r="BC39" s="228"/>
    </row>
    <row r="40" spans="1:55" ht="21.75" customHeight="1" thickBot="1">
      <c r="A40" s="727"/>
      <c r="B40" s="728"/>
      <c r="C40" s="729"/>
      <c r="D40" s="241"/>
      <c r="E40" s="258" t="s">
        <v>481</v>
      </c>
      <c r="F40" s="259"/>
      <c r="G40" s="260" t="s">
        <v>482</v>
      </c>
      <c r="H40" s="261"/>
      <c r="I40" s="262">
        <f>F40*H40</f>
        <v>0</v>
      </c>
      <c r="J40" s="263" t="s">
        <v>481</v>
      </c>
      <c r="K40" s="259"/>
      <c r="L40" s="264" t="s">
        <v>482</v>
      </c>
      <c r="M40" s="265"/>
      <c r="N40" s="266">
        <f>K40*M40</f>
        <v>0</v>
      </c>
      <c r="O40" s="249"/>
      <c r="P40" s="258" t="s">
        <v>481</v>
      </c>
      <c r="Q40" s="259"/>
      <c r="R40" s="260" t="s">
        <v>482</v>
      </c>
      <c r="S40" s="261"/>
      <c r="T40" s="262">
        <f>Q40*S40</f>
        <v>0</v>
      </c>
      <c r="U40" s="263" t="s">
        <v>481</v>
      </c>
      <c r="V40" s="259"/>
      <c r="W40" s="264" t="s">
        <v>482</v>
      </c>
      <c r="X40" s="265"/>
      <c r="Y40" s="266">
        <f>V40*X40</f>
        <v>0</v>
      </c>
      <c r="Z40" s="249"/>
      <c r="AA40" s="244" t="s">
        <v>472</v>
      </c>
      <c r="AC40" s="727"/>
      <c r="AD40" s="728"/>
      <c r="AE40" s="729"/>
      <c r="AF40" s="241"/>
      <c r="AG40" s="258" t="s">
        <v>481</v>
      </c>
      <c r="AH40" s="259">
        <v>6</v>
      </c>
      <c r="AI40" s="260" t="s">
        <v>482</v>
      </c>
      <c r="AJ40" s="261">
        <v>6</v>
      </c>
      <c r="AK40" s="262">
        <f>AH40*AJ40</f>
        <v>36</v>
      </c>
      <c r="AL40" s="263" t="s">
        <v>481</v>
      </c>
      <c r="AM40" s="259"/>
      <c r="AN40" s="264" t="s">
        <v>482</v>
      </c>
      <c r="AO40" s="265"/>
      <c r="AP40" s="266">
        <f>AM40*AO40</f>
        <v>0</v>
      </c>
      <c r="AQ40" s="249"/>
      <c r="AR40" s="258" t="s">
        <v>481</v>
      </c>
      <c r="AS40" s="259"/>
      <c r="AT40" s="260" t="s">
        <v>482</v>
      </c>
      <c r="AU40" s="261"/>
      <c r="AV40" s="262">
        <f>AS40*AU40</f>
        <v>0</v>
      </c>
      <c r="AW40" s="263" t="s">
        <v>481</v>
      </c>
      <c r="AX40" s="259"/>
      <c r="AY40" s="264" t="s">
        <v>482</v>
      </c>
      <c r="AZ40" s="265"/>
      <c r="BA40" s="266">
        <f>AX40*AZ40</f>
        <v>0</v>
      </c>
      <c r="BB40" s="249"/>
      <c r="BC40" s="228"/>
    </row>
    <row r="41" spans="1:55" ht="21.75" customHeight="1" thickBot="1">
      <c r="A41" s="727"/>
      <c r="B41" s="728"/>
      <c r="C41" s="729"/>
      <c r="D41" s="241"/>
      <c r="E41" s="267" t="s">
        <v>481</v>
      </c>
      <c r="F41" s="268"/>
      <c r="G41" s="269" t="s">
        <v>482</v>
      </c>
      <c r="H41" s="270"/>
      <c r="I41" s="271">
        <f>F41*H41</f>
        <v>0</v>
      </c>
      <c r="J41" s="272" t="s">
        <v>481</v>
      </c>
      <c r="K41" s="268"/>
      <c r="L41" s="273" t="s">
        <v>482</v>
      </c>
      <c r="M41" s="274"/>
      <c r="N41" s="275">
        <f>K41*M41</f>
        <v>0</v>
      </c>
      <c r="O41" s="249"/>
      <c r="P41" s="267" t="s">
        <v>481</v>
      </c>
      <c r="Q41" s="268"/>
      <c r="R41" s="269" t="s">
        <v>482</v>
      </c>
      <c r="S41" s="270"/>
      <c r="T41" s="271">
        <f>Q41*S41</f>
        <v>0</v>
      </c>
      <c r="U41" s="272" t="s">
        <v>481</v>
      </c>
      <c r="V41" s="268"/>
      <c r="W41" s="273" t="s">
        <v>482</v>
      </c>
      <c r="X41" s="274"/>
      <c r="Y41" s="275">
        <f>V41*X41</f>
        <v>0</v>
      </c>
      <c r="Z41" s="249"/>
      <c r="AA41"/>
      <c r="AC41" s="727"/>
      <c r="AD41" s="728"/>
      <c r="AE41" s="729"/>
      <c r="AF41" s="241"/>
      <c r="AG41" s="267" t="s">
        <v>481</v>
      </c>
      <c r="AH41" s="268"/>
      <c r="AI41" s="269" t="s">
        <v>482</v>
      </c>
      <c r="AJ41" s="270"/>
      <c r="AK41" s="271">
        <f>AH41*AJ41</f>
        <v>0</v>
      </c>
      <c r="AL41" s="272" t="s">
        <v>481</v>
      </c>
      <c r="AM41" s="268"/>
      <c r="AN41" s="273" t="s">
        <v>482</v>
      </c>
      <c r="AO41" s="274"/>
      <c r="AP41" s="275">
        <f>AM41*AO41</f>
        <v>0</v>
      </c>
      <c r="AQ41" s="249"/>
      <c r="AR41" s="267" t="s">
        <v>481</v>
      </c>
      <c r="AS41" s="268"/>
      <c r="AT41" s="269" t="s">
        <v>482</v>
      </c>
      <c r="AU41" s="270"/>
      <c r="AV41" s="271">
        <f>AS41*AU41</f>
        <v>0</v>
      </c>
      <c r="AW41" s="272" t="s">
        <v>481</v>
      </c>
      <c r="AX41" s="268"/>
      <c r="AY41" s="273" t="s">
        <v>482</v>
      </c>
      <c r="AZ41" s="274"/>
      <c r="BA41" s="275">
        <f>AX41*AZ41</f>
        <v>0</v>
      </c>
      <c r="BB41" s="249"/>
      <c r="BC41" s="228"/>
    </row>
    <row r="42" spans="1:55" ht="25.5" customHeight="1" thickTop="1" thickBot="1">
      <c r="A42" s="727"/>
      <c r="B42" s="728"/>
      <c r="C42" s="729"/>
      <c r="D42" s="234"/>
      <c r="E42" s="710" t="s">
        <v>478</v>
      </c>
      <c r="F42" s="711"/>
      <c r="G42" s="711"/>
      <c r="H42" s="711"/>
      <c r="I42" s="711"/>
      <c r="J42" s="711"/>
      <c r="K42" s="711"/>
      <c r="L42" s="711"/>
      <c r="M42" s="722"/>
      <c r="N42" s="723"/>
      <c r="O42" s="249"/>
      <c r="P42" s="710" t="s">
        <v>478</v>
      </c>
      <c r="Q42" s="711"/>
      <c r="R42" s="711"/>
      <c r="S42" s="711"/>
      <c r="T42" s="711"/>
      <c r="U42" s="711"/>
      <c r="V42" s="711"/>
      <c r="W42" s="711"/>
      <c r="X42" s="712"/>
      <c r="Y42" s="713"/>
      <c r="Z42" s="249"/>
      <c r="AA42"/>
      <c r="AC42" s="727"/>
      <c r="AD42" s="728"/>
      <c r="AE42" s="729"/>
      <c r="AF42" s="234"/>
      <c r="AG42" s="710" t="s">
        <v>478</v>
      </c>
      <c r="AH42" s="711"/>
      <c r="AI42" s="711"/>
      <c r="AJ42" s="711"/>
      <c r="AK42" s="711"/>
      <c r="AL42" s="711"/>
      <c r="AM42" s="711"/>
      <c r="AN42" s="711"/>
      <c r="AO42" s="722"/>
      <c r="AP42" s="723"/>
      <c r="AQ42" s="249"/>
      <c r="AR42" s="710" t="s">
        <v>478</v>
      </c>
      <c r="AS42" s="711"/>
      <c r="AT42" s="711"/>
      <c r="AU42" s="711"/>
      <c r="AV42" s="711"/>
      <c r="AW42" s="711"/>
      <c r="AX42" s="711"/>
      <c r="AY42" s="711"/>
      <c r="AZ42" s="712"/>
      <c r="BA42" s="713"/>
      <c r="BB42" s="249"/>
      <c r="BC42" s="228"/>
    </row>
    <row r="43" spans="1:55" ht="21.75" customHeight="1" thickTop="1" thickBot="1">
      <c r="A43" s="727"/>
      <c r="B43" s="728"/>
      <c r="C43" s="729"/>
      <c r="D43" s="234"/>
      <c r="E43" s="714" t="s">
        <v>480</v>
      </c>
      <c r="F43" s="715"/>
      <c r="G43" s="715"/>
      <c r="H43" s="716"/>
      <c r="I43" s="716"/>
      <c r="J43" s="716"/>
      <c r="K43" s="716"/>
      <c r="L43" s="716"/>
      <c r="M43" s="716"/>
      <c r="N43" s="717"/>
      <c r="O43" s="249"/>
      <c r="P43" s="718" t="s">
        <v>480</v>
      </c>
      <c r="Q43" s="719"/>
      <c r="R43" s="719"/>
      <c r="S43" s="720"/>
      <c r="T43" s="720"/>
      <c r="U43" s="720"/>
      <c r="V43" s="720"/>
      <c r="W43" s="720"/>
      <c r="X43" s="720"/>
      <c r="Y43" s="721"/>
      <c r="Z43" s="249"/>
      <c r="AA43" s="239" t="s">
        <v>0</v>
      </c>
      <c r="AC43" s="727"/>
      <c r="AD43" s="728"/>
      <c r="AE43" s="729"/>
      <c r="AF43" s="234"/>
      <c r="AG43" s="714" t="s">
        <v>480</v>
      </c>
      <c r="AH43" s="715"/>
      <c r="AI43" s="715"/>
      <c r="AJ43" s="716"/>
      <c r="AK43" s="716"/>
      <c r="AL43" s="716"/>
      <c r="AM43" s="716"/>
      <c r="AN43" s="716"/>
      <c r="AO43" s="716"/>
      <c r="AP43" s="717"/>
      <c r="AQ43" s="249"/>
      <c r="AR43" s="718" t="s">
        <v>480</v>
      </c>
      <c r="AS43" s="719"/>
      <c r="AT43" s="719"/>
      <c r="AU43" s="720"/>
      <c r="AV43" s="720"/>
      <c r="AW43" s="720"/>
      <c r="AX43" s="720"/>
      <c r="AY43" s="720"/>
      <c r="AZ43" s="720"/>
      <c r="BA43" s="721"/>
      <c r="BB43" s="249"/>
      <c r="BC43" s="228"/>
    </row>
    <row r="44" spans="1:55" ht="21.75" customHeight="1">
      <c r="A44" s="727"/>
      <c r="B44" s="728"/>
      <c r="C44" s="729"/>
      <c r="D44" s="241"/>
      <c r="E44" s="258" t="s">
        <v>481</v>
      </c>
      <c r="F44" s="259"/>
      <c r="G44" s="260" t="s">
        <v>482</v>
      </c>
      <c r="H44" s="261"/>
      <c r="I44" s="262">
        <f>F44*H44</f>
        <v>0</v>
      </c>
      <c r="J44" s="263" t="s">
        <v>481</v>
      </c>
      <c r="K44" s="259"/>
      <c r="L44" s="264" t="s">
        <v>482</v>
      </c>
      <c r="M44" s="265"/>
      <c r="N44" s="266">
        <f>K44*M44</f>
        <v>0</v>
      </c>
      <c r="P44" s="258" t="s">
        <v>481</v>
      </c>
      <c r="Q44" s="259"/>
      <c r="R44" s="260" t="s">
        <v>482</v>
      </c>
      <c r="S44" s="261"/>
      <c r="T44" s="262">
        <f>Q44*S44</f>
        <v>0</v>
      </c>
      <c r="U44" s="263" t="s">
        <v>481</v>
      </c>
      <c r="V44" s="259"/>
      <c r="W44" s="264" t="s">
        <v>482</v>
      </c>
      <c r="X44" s="265"/>
      <c r="Y44" s="266">
        <f>V44*X44</f>
        <v>0</v>
      </c>
      <c r="Z44" s="249"/>
      <c r="AA44" s="242" t="s">
        <v>483</v>
      </c>
      <c r="AC44" s="727"/>
      <c r="AD44" s="728"/>
      <c r="AE44" s="729"/>
      <c r="AF44" s="241"/>
      <c r="AG44" s="258" t="s">
        <v>481</v>
      </c>
      <c r="AH44" s="259"/>
      <c r="AI44" s="260" t="s">
        <v>482</v>
      </c>
      <c r="AJ44" s="261"/>
      <c r="AK44" s="262">
        <f>AH44*AJ44</f>
        <v>0</v>
      </c>
      <c r="AL44" s="263" t="s">
        <v>481</v>
      </c>
      <c r="AM44" s="259"/>
      <c r="AN44" s="264" t="s">
        <v>482</v>
      </c>
      <c r="AO44" s="265"/>
      <c r="AP44" s="266">
        <f>AM44*AO44</f>
        <v>0</v>
      </c>
      <c r="AR44" s="258" t="s">
        <v>481</v>
      </c>
      <c r="AS44" s="259"/>
      <c r="AT44" s="260" t="s">
        <v>482</v>
      </c>
      <c r="AU44" s="261"/>
      <c r="AV44" s="262">
        <f>AS44*AU44</f>
        <v>0</v>
      </c>
      <c r="AW44" s="263" t="s">
        <v>481</v>
      </c>
      <c r="AX44" s="259"/>
      <c r="AY44" s="264" t="s">
        <v>482</v>
      </c>
      <c r="AZ44" s="265"/>
      <c r="BA44" s="266">
        <f>AX44*AZ44</f>
        <v>0</v>
      </c>
      <c r="BB44" s="249"/>
      <c r="BC44" s="228"/>
    </row>
    <row r="45" spans="1:55" ht="21.75" customHeight="1" thickBot="1">
      <c r="A45" s="727"/>
      <c r="B45" s="728"/>
      <c r="C45" s="729"/>
      <c r="D45" s="241"/>
      <c r="E45" s="267" t="s">
        <v>481</v>
      </c>
      <c r="F45" s="268"/>
      <c r="G45" s="269" t="s">
        <v>482</v>
      </c>
      <c r="H45" s="270"/>
      <c r="I45" s="271">
        <f>F45*H45</f>
        <v>0</v>
      </c>
      <c r="J45" s="272" t="s">
        <v>481</v>
      </c>
      <c r="K45" s="268"/>
      <c r="L45" s="273" t="s">
        <v>482</v>
      </c>
      <c r="M45" s="274"/>
      <c r="N45" s="275">
        <f>K45*M45</f>
        <v>0</v>
      </c>
      <c r="P45" s="267" t="s">
        <v>481</v>
      </c>
      <c r="Q45" s="268"/>
      <c r="R45" s="269" t="s">
        <v>482</v>
      </c>
      <c r="S45" s="270"/>
      <c r="T45" s="271">
        <f>Q45*S45</f>
        <v>0</v>
      </c>
      <c r="U45" s="272" t="s">
        <v>481</v>
      </c>
      <c r="V45" s="268"/>
      <c r="W45" s="273" t="s">
        <v>482</v>
      </c>
      <c r="X45" s="274"/>
      <c r="Y45" s="275">
        <f>V45*X45</f>
        <v>0</v>
      </c>
      <c r="Z45" s="249"/>
      <c r="AA45" s="243" t="s">
        <v>484</v>
      </c>
      <c r="AC45" s="727"/>
      <c r="AD45" s="728"/>
      <c r="AE45" s="729"/>
      <c r="AF45" s="241"/>
      <c r="AG45" s="267" t="s">
        <v>481</v>
      </c>
      <c r="AH45" s="268"/>
      <c r="AI45" s="269" t="s">
        <v>482</v>
      </c>
      <c r="AJ45" s="270"/>
      <c r="AK45" s="271">
        <f>AH45*AJ45</f>
        <v>0</v>
      </c>
      <c r="AL45" s="272" t="s">
        <v>481</v>
      </c>
      <c r="AM45" s="268"/>
      <c r="AN45" s="273" t="s">
        <v>482</v>
      </c>
      <c r="AO45" s="274"/>
      <c r="AP45" s="275">
        <f>AM45*AO45</f>
        <v>0</v>
      </c>
      <c r="AR45" s="267" t="s">
        <v>481</v>
      </c>
      <c r="AS45" s="268"/>
      <c r="AT45" s="269" t="s">
        <v>482</v>
      </c>
      <c r="AU45" s="270"/>
      <c r="AV45" s="271">
        <f>AS45*AU45</f>
        <v>0</v>
      </c>
      <c r="AW45" s="272" t="s">
        <v>481</v>
      </c>
      <c r="AX45" s="268"/>
      <c r="AY45" s="273" t="s">
        <v>482</v>
      </c>
      <c r="AZ45" s="274"/>
      <c r="BA45" s="275">
        <f>AX45*AZ45</f>
        <v>0</v>
      </c>
      <c r="BB45" s="249"/>
      <c r="BC45" s="228"/>
    </row>
    <row r="46" spans="1:55" ht="21.75" customHeight="1" thickTop="1">
      <c r="A46" s="727"/>
      <c r="B46" s="728"/>
      <c r="C46" s="729"/>
      <c r="D46" s="234"/>
      <c r="E46" s="714" t="s">
        <v>480</v>
      </c>
      <c r="F46" s="715"/>
      <c r="G46" s="715"/>
      <c r="H46" s="716"/>
      <c r="I46" s="716"/>
      <c r="J46" s="716"/>
      <c r="K46" s="716"/>
      <c r="L46" s="716"/>
      <c r="M46" s="716"/>
      <c r="N46" s="717"/>
      <c r="O46" s="249"/>
      <c r="P46" s="718" t="s">
        <v>480</v>
      </c>
      <c r="Q46" s="719"/>
      <c r="R46" s="719"/>
      <c r="S46" s="720"/>
      <c r="T46" s="720"/>
      <c r="U46" s="720"/>
      <c r="V46" s="720"/>
      <c r="W46" s="720"/>
      <c r="X46" s="720"/>
      <c r="Y46" s="721"/>
      <c r="Z46" s="249"/>
      <c r="AA46" s="243" t="s">
        <v>485</v>
      </c>
      <c r="AC46" s="727"/>
      <c r="AD46" s="728"/>
      <c r="AE46" s="729"/>
      <c r="AF46" s="234"/>
      <c r="AG46" s="714" t="s">
        <v>480</v>
      </c>
      <c r="AH46" s="715"/>
      <c r="AI46" s="715"/>
      <c r="AJ46" s="716"/>
      <c r="AK46" s="716"/>
      <c r="AL46" s="716"/>
      <c r="AM46" s="716"/>
      <c r="AN46" s="716"/>
      <c r="AO46" s="716"/>
      <c r="AP46" s="717"/>
      <c r="AQ46" s="249"/>
      <c r="AR46" s="718" t="s">
        <v>480</v>
      </c>
      <c r="AS46" s="719"/>
      <c r="AT46" s="719"/>
      <c r="AU46" s="720"/>
      <c r="AV46" s="720"/>
      <c r="AW46" s="720"/>
      <c r="AX46" s="720"/>
      <c r="AY46" s="720"/>
      <c r="AZ46" s="720"/>
      <c r="BA46" s="721"/>
      <c r="BB46" s="249"/>
      <c r="BC46" s="228"/>
    </row>
    <row r="47" spans="1:55" ht="21.75" customHeight="1">
      <c r="A47" s="727"/>
      <c r="B47" s="728"/>
      <c r="C47" s="729"/>
      <c r="D47" s="241"/>
      <c r="E47" s="258" t="s">
        <v>481</v>
      </c>
      <c r="F47" s="259"/>
      <c r="G47" s="260" t="s">
        <v>482</v>
      </c>
      <c r="H47" s="261"/>
      <c r="I47" s="262">
        <f>F47*H47</f>
        <v>0</v>
      </c>
      <c r="J47" s="263" t="s">
        <v>481</v>
      </c>
      <c r="K47" s="259"/>
      <c r="L47" s="264" t="s">
        <v>482</v>
      </c>
      <c r="M47" s="265"/>
      <c r="N47" s="266">
        <f>K47*M47</f>
        <v>0</v>
      </c>
      <c r="O47" s="249"/>
      <c r="P47" s="258" t="s">
        <v>481</v>
      </c>
      <c r="Q47" s="259"/>
      <c r="R47" s="260" t="s">
        <v>482</v>
      </c>
      <c r="S47" s="261"/>
      <c r="T47" s="262">
        <f>Q47*S47</f>
        <v>0</v>
      </c>
      <c r="U47" s="263" t="s">
        <v>481</v>
      </c>
      <c r="V47" s="259"/>
      <c r="W47" s="264" t="s">
        <v>482</v>
      </c>
      <c r="X47" s="265"/>
      <c r="Y47" s="266">
        <f>V47*X47</f>
        <v>0</v>
      </c>
      <c r="Z47" s="249"/>
      <c r="AA47" s="243" t="s">
        <v>486</v>
      </c>
      <c r="AC47" s="727"/>
      <c r="AD47" s="728"/>
      <c r="AE47" s="729"/>
      <c r="AF47" s="241"/>
      <c r="AG47" s="258" t="s">
        <v>481</v>
      </c>
      <c r="AH47" s="259"/>
      <c r="AI47" s="260" t="s">
        <v>482</v>
      </c>
      <c r="AJ47" s="261"/>
      <c r="AK47" s="262">
        <f>AH47*AJ47</f>
        <v>0</v>
      </c>
      <c r="AL47" s="263" t="s">
        <v>481</v>
      </c>
      <c r="AM47" s="259"/>
      <c r="AN47" s="264" t="s">
        <v>482</v>
      </c>
      <c r="AO47" s="265"/>
      <c r="AP47" s="266">
        <f>AM47*AO47</f>
        <v>0</v>
      </c>
      <c r="AQ47" s="249"/>
      <c r="AR47" s="258" t="s">
        <v>481</v>
      </c>
      <c r="AS47" s="259"/>
      <c r="AT47" s="260" t="s">
        <v>482</v>
      </c>
      <c r="AU47" s="261"/>
      <c r="AV47" s="262">
        <f>AS47*AU47</f>
        <v>0</v>
      </c>
      <c r="AW47" s="263" t="s">
        <v>481</v>
      </c>
      <c r="AX47" s="259"/>
      <c r="AY47" s="264" t="s">
        <v>482</v>
      </c>
      <c r="AZ47" s="265"/>
      <c r="BA47" s="266">
        <f>AX47*AZ47</f>
        <v>0</v>
      </c>
      <c r="BB47" s="249"/>
      <c r="BC47" s="228"/>
    </row>
    <row r="48" spans="1:55" ht="21.75" customHeight="1" thickBot="1">
      <c r="A48" s="727"/>
      <c r="B48" s="728"/>
      <c r="C48" s="729"/>
      <c r="D48" s="241"/>
      <c r="E48" s="267" t="s">
        <v>481</v>
      </c>
      <c r="F48" s="268"/>
      <c r="G48" s="269" t="s">
        <v>482</v>
      </c>
      <c r="H48" s="270"/>
      <c r="I48" s="271">
        <f>F48*H48</f>
        <v>0</v>
      </c>
      <c r="J48" s="272" t="s">
        <v>481</v>
      </c>
      <c r="K48" s="268"/>
      <c r="L48" s="273" t="s">
        <v>482</v>
      </c>
      <c r="M48" s="274"/>
      <c r="N48" s="275">
        <f>K48*M48</f>
        <v>0</v>
      </c>
      <c r="O48" s="249"/>
      <c r="P48" s="267" t="s">
        <v>481</v>
      </c>
      <c r="Q48" s="268"/>
      <c r="R48" s="269" t="s">
        <v>482</v>
      </c>
      <c r="S48" s="270"/>
      <c r="T48" s="271">
        <f>Q48*S48</f>
        <v>0</v>
      </c>
      <c r="U48" s="272" t="s">
        <v>481</v>
      </c>
      <c r="V48" s="268"/>
      <c r="W48" s="273" t="s">
        <v>482</v>
      </c>
      <c r="X48" s="274"/>
      <c r="Y48" s="275">
        <f>V48*X48</f>
        <v>0</v>
      </c>
      <c r="Z48" s="249"/>
      <c r="AA48" s="243" t="s">
        <v>487</v>
      </c>
      <c r="AC48" s="727"/>
      <c r="AD48" s="728"/>
      <c r="AE48" s="729"/>
      <c r="AF48" s="241"/>
      <c r="AG48" s="267" t="s">
        <v>481</v>
      </c>
      <c r="AH48" s="268"/>
      <c r="AI48" s="269" t="s">
        <v>482</v>
      </c>
      <c r="AJ48" s="270"/>
      <c r="AK48" s="271">
        <f>AH48*AJ48</f>
        <v>0</v>
      </c>
      <c r="AL48" s="272" t="s">
        <v>481</v>
      </c>
      <c r="AM48" s="268"/>
      <c r="AN48" s="273" t="s">
        <v>482</v>
      </c>
      <c r="AO48" s="274"/>
      <c r="AP48" s="275">
        <f>AM48*AO48</f>
        <v>0</v>
      </c>
      <c r="AQ48" s="249"/>
      <c r="AR48" s="267" t="s">
        <v>481</v>
      </c>
      <c r="AS48" s="268"/>
      <c r="AT48" s="269" t="s">
        <v>482</v>
      </c>
      <c r="AU48" s="270"/>
      <c r="AV48" s="271">
        <f>AS48*AU48</f>
        <v>0</v>
      </c>
      <c r="AW48" s="272" t="s">
        <v>481</v>
      </c>
      <c r="AX48" s="268"/>
      <c r="AY48" s="273" t="s">
        <v>482</v>
      </c>
      <c r="AZ48" s="274"/>
      <c r="BA48" s="275">
        <f>AX48*AZ48</f>
        <v>0</v>
      </c>
      <c r="BB48" s="249"/>
      <c r="BC48" s="228"/>
    </row>
    <row r="49" spans="1:55" ht="21.75" customHeight="1" thickTop="1">
      <c r="A49" s="727"/>
      <c r="B49" s="728"/>
      <c r="C49" s="729"/>
      <c r="D49" s="234"/>
      <c r="E49" s="714" t="s">
        <v>480</v>
      </c>
      <c r="F49" s="715"/>
      <c r="G49" s="715"/>
      <c r="H49" s="716"/>
      <c r="I49" s="716"/>
      <c r="J49" s="716"/>
      <c r="K49" s="716"/>
      <c r="L49" s="716"/>
      <c r="M49" s="716"/>
      <c r="N49" s="717"/>
      <c r="O49" s="249"/>
      <c r="P49" s="718" t="s">
        <v>480</v>
      </c>
      <c r="Q49" s="719"/>
      <c r="R49" s="719"/>
      <c r="S49" s="720"/>
      <c r="T49" s="720"/>
      <c r="U49" s="720"/>
      <c r="V49" s="720"/>
      <c r="W49" s="720"/>
      <c r="X49" s="720"/>
      <c r="Y49" s="721"/>
      <c r="Z49" s="249"/>
      <c r="AA49" s="243" t="s">
        <v>488</v>
      </c>
      <c r="AC49" s="727"/>
      <c r="AD49" s="728"/>
      <c r="AE49" s="729"/>
      <c r="AF49" s="234"/>
      <c r="AG49" s="714" t="s">
        <v>480</v>
      </c>
      <c r="AH49" s="715"/>
      <c r="AI49" s="715"/>
      <c r="AJ49" s="716"/>
      <c r="AK49" s="716"/>
      <c r="AL49" s="716"/>
      <c r="AM49" s="716"/>
      <c r="AN49" s="716"/>
      <c r="AO49" s="716"/>
      <c r="AP49" s="717"/>
      <c r="AQ49" s="249"/>
      <c r="AR49" s="718" t="s">
        <v>480</v>
      </c>
      <c r="AS49" s="719"/>
      <c r="AT49" s="719"/>
      <c r="AU49" s="720"/>
      <c r="AV49" s="720"/>
      <c r="AW49" s="720"/>
      <c r="AX49" s="720"/>
      <c r="AY49" s="720"/>
      <c r="AZ49" s="720"/>
      <c r="BA49" s="721"/>
      <c r="BB49" s="249"/>
      <c r="BC49" s="228"/>
    </row>
    <row r="50" spans="1:55" ht="21.75" customHeight="1" thickBot="1">
      <c r="A50" s="727"/>
      <c r="B50" s="728"/>
      <c r="C50" s="729"/>
      <c r="D50" s="241"/>
      <c r="E50" s="258" t="s">
        <v>481</v>
      </c>
      <c r="F50" s="259"/>
      <c r="G50" s="260" t="s">
        <v>482</v>
      </c>
      <c r="H50" s="261"/>
      <c r="I50" s="262">
        <f>F50*H50</f>
        <v>0</v>
      </c>
      <c r="J50" s="263" t="s">
        <v>481</v>
      </c>
      <c r="K50" s="259"/>
      <c r="L50" s="264" t="s">
        <v>482</v>
      </c>
      <c r="M50" s="265"/>
      <c r="N50" s="266">
        <f>K50*M50</f>
        <v>0</v>
      </c>
      <c r="O50" s="249"/>
      <c r="P50" s="258" t="s">
        <v>481</v>
      </c>
      <c r="Q50" s="259"/>
      <c r="R50" s="260" t="s">
        <v>482</v>
      </c>
      <c r="S50" s="261"/>
      <c r="T50" s="262">
        <f>Q50*S50</f>
        <v>0</v>
      </c>
      <c r="U50" s="263" t="s">
        <v>481</v>
      </c>
      <c r="V50" s="259"/>
      <c r="W50" s="264" t="s">
        <v>482</v>
      </c>
      <c r="X50" s="265"/>
      <c r="Y50" s="266">
        <f>V50*X50</f>
        <v>0</v>
      </c>
      <c r="Z50" s="249"/>
      <c r="AA50" s="244" t="s">
        <v>472</v>
      </c>
      <c r="AC50" s="727"/>
      <c r="AD50" s="728"/>
      <c r="AE50" s="729"/>
      <c r="AF50" s="241"/>
      <c r="AG50" s="258" t="s">
        <v>481</v>
      </c>
      <c r="AH50" s="259"/>
      <c r="AI50" s="260" t="s">
        <v>482</v>
      </c>
      <c r="AJ50" s="261"/>
      <c r="AK50" s="262">
        <f>AH50*AJ50</f>
        <v>0</v>
      </c>
      <c r="AL50" s="263" t="s">
        <v>481</v>
      </c>
      <c r="AM50" s="259"/>
      <c r="AN50" s="264" t="s">
        <v>482</v>
      </c>
      <c r="AO50" s="265"/>
      <c r="AP50" s="266">
        <f>AM50*AO50</f>
        <v>0</v>
      </c>
      <c r="AQ50" s="249"/>
      <c r="AR50" s="258" t="s">
        <v>481</v>
      </c>
      <c r="AS50" s="259"/>
      <c r="AT50" s="260" t="s">
        <v>482</v>
      </c>
      <c r="AU50" s="261"/>
      <c r="AV50" s="262">
        <f>AS50*AU50</f>
        <v>0</v>
      </c>
      <c r="AW50" s="263" t="s">
        <v>481</v>
      </c>
      <c r="AX50" s="259"/>
      <c r="AY50" s="264" t="s">
        <v>482</v>
      </c>
      <c r="AZ50" s="265"/>
      <c r="BA50" s="266">
        <f>AX50*AZ50</f>
        <v>0</v>
      </c>
      <c r="BB50" s="249"/>
      <c r="BC50" s="228"/>
    </row>
    <row r="51" spans="1:55" ht="21.75" customHeight="1" thickBot="1">
      <c r="A51" s="730"/>
      <c r="B51" s="731"/>
      <c r="C51" s="732"/>
      <c r="D51" s="241"/>
      <c r="E51" s="267" t="s">
        <v>481</v>
      </c>
      <c r="F51" s="268"/>
      <c r="G51" s="269" t="s">
        <v>482</v>
      </c>
      <c r="H51" s="270"/>
      <c r="I51" s="271">
        <f>F51*H51</f>
        <v>0</v>
      </c>
      <c r="J51" s="272" t="s">
        <v>481</v>
      </c>
      <c r="K51" s="268"/>
      <c r="L51" s="273" t="s">
        <v>482</v>
      </c>
      <c r="M51" s="274"/>
      <c r="N51" s="275">
        <f>K51*M51</f>
        <v>0</v>
      </c>
      <c r="O51" s="249"/>
      <c r="P51" s="267" t="s">
        <v>481</v>
      </c>
      <c r="Q51" s="268"/>
      <c r="R51" s="269" t="s">
        <v>482</v>
      </c>
      <c r="S51" s="270"/>
      <c r="T51" s="271">
        <f>Q51*S51</f>
        <v>0</v>
      </c>
      <c r="U51" s="272" t="s">
        <v>481</v>
      </c>
      <c r="V51" s="268"/>
      <c r="W51" s="273" t="s">
        <v>482</v>
      </c>
      <c r="X51" s="274"/>
      <c r="Y51" s="275">
        <f>V51*X51</f>
        <v>0</v>
      </c>
      <c r="Z51" s="249"/>
      <c r="AA51"/>
      <c r="AC51" s="730"/>
      <c r="AD51" s="731"/>
      <c r="AE51" s="732"/>
      <c r="AF51" s="241"/>
      <c r="AG51" s="267" t="s">
        <v>481</v>
      </c>
      <c r="AH51" s="268"/>
      <c r="AI51" s="269" t="s">
        <v>482</v>
      </c>
      <c r="AJ51" s="270"/>
      <c r="AK51" s="271">
        <f>AH51*AJ51</f>
        <v>0</v>
      </c>
      <c r="AL51" s="272" t="s">
        <v>481</v>
      </c>
      <c r="AM51" s="268"/>
      <c r="AN51" s="273" t="s">
        <v>482</v>
      </c>
      <c r="AO51" s="274"/>
      <c r="AP51" s="275">
        <f>AM51*AO51</f>
        <v>0</v>
      </c>
      <c r="AQ51" s="249"/>
      <c r="AR51" s="267" t="s">
        <v>481</v>
      </c>
      <c r="AS51" s="268"/>
      <c r="AT51" s="269" t="s">
        <v>482</v>
      </c>
      <c r="AU51" s="270"/>
      <c r="AV51" s="271">
        <f>AS51*AU51</f>
        <v>0</v>
      </c>
      <c r="AW51" s="272" t="s">
        <v>481</v>
      </c>
      <c r="AX51" s="268"/>
      <c r="AY51" s="273" t="s">
        <v>482</v>
      </c>
      <c r="AZ51" s="274"/>
      <c r="BA51" s="275">
        <f>AX51*AZ51</f>
        <v>0</v>
      </c>
      <c r="BB51" s="249"/>
      <c r="BC51" s="228"/>
    </row>
    <row r="52" spans="1:55" ht="11.25" customHeight="1" thickBot="1">
      <c r="A52" s="276"/>
      <c r="B52" s="277"/>
      <c r="C52" s="278"/>
      <c r="D52" s="278"/>
      <c r="E52" s="278"/>
      <c r="F52" s="278"/>
      <c r="G52" s="278"/>
      <c r="H52" s="279"/>
      <c r="I52" s="279"/>
      <c r="J52" s="278"/>
      <c r="K52" s="278"/>
      <c r="L52" s="278"/>
      <c r="M52" s="278"/>
      <c r="N52" s="279"/>
      <c r="O52" s="279"/>
      <c r="P52" s="278"/>
      <c r="Q52" s="278"/>
      <c r="R52" s="279"/>
      <c r="S52" s="279"/>
      <c r="T52" s="278"/>
      <c r="U52" s="278"/>
      <c r="V52" s="278"/>
      <c r="W52" s="278"/>
      <c r="X52" s="278"/>
      <c r="Y52" s="279"/>
      <c r="Z52" s="280"/>
      <c r="AA52"/>
      <c r="AC52" s="276"/>
      <c r="AD52" s="277"/>
      <c r="AE52" s="278"/>
      <c r="AF52" s="278"/>
      <c r="AG52" s="278"/>
      <c r="AH52" s="278"/>
      <c r="AI52" s="278"/>
      <c r="AJ52" s="279"/>
      <c r="AK52" s="279"/>
      <c r="AL52" s="278"/>
      <c r="AM52" s="278"/>
      <c r="AN52" s="278"/>
      <c r="AO52" s="278"/>
      <c r="AP52" s="279"/>
      <c r="AQ52" s="279"/>
      <c r="AR52" s="278"/>
      <c r="AS52" s="278"/>
      <c r="AT52" s="279"/>
      <c r="AU52" s="279"/>
      <c r="AV52" s="278"/>
      <c r="AW52" s="278"/>
      <c r="AX52" s="278"/>
      <c r="AY52" s="278"/>
      <c r="AZ52" s="278"/>
      <c r="BA52" s="279"/>
      <c r="BB52" s="280"/>
      <c r="BC52" s="228"/>
    </row>
    <row r="53" spans="1:55" ht="27.75" customHeight="1" thickBot="1">
      <c r="A53" s="1285" t="s">
        <v>644</v>
      </c>
      <c r="B53" s="1286"/>
      <c r="C53" s="1286"/>
      <c r="D53" s="1286"/>
      <c r="E53" s="1286"/>
      <c r="F53" s="1286"/>
      <c r="G53" s="1286"/>
      <c r="H53" s="1286"/>
      <c r="I53" s="1286"/>
      <c r="J53" s="1286"/>
      <c r="K53" s="1286"/>
      <c r="L53" s="1286"/>
      <c r="M53" s="1286"/>
      <c r="N53" s="1286"/>
      <c r="O53" s="1286"/>
      <c r="P53" s="1286"/>
      <c r="Q53" s="1286"/>
      <c r="R53" s="1286"/>
      <c r="S53" s="1286"/>
      <c r="T53" s="1286"/>
      <c r="U53" s="1286"/>
      <c r="V53" s="1286"/>
      <c r="W53" s="1286"/>
      <c r="X53" s="1286"/>
      <c r="Y53" s="1287"/>
      <c r="Z53" s="281"/>
      <c r="AA53" s="318"/>
      <c r="AB53" s="318"/>
      <c r="AC53" s="1285" t="s">
        <v>644</v>
      </c>
      <c r="AD53" s="1286"/>
      <c r="AE53" s="1286"/>
      <c r="AF53" s="1286"/>
      <c r="AG53" s="1286"/>
      <c r="AH53" s="1286"/>
      <c r="AI53" s="1286"/>
      <c r="AJ53" s="1286"/>
      <c r="AK53" s="1286"/>
      <c r="AL53" s="1286"/>
      <c r="AM53" s="1286"/>
      <c r="AN53" s="1286"/>
      <c r="AO53" s="1286"/>
      <c r="AP53" s="1286"/>
      <c r="AQ53" s="1286"/>
      <c r="AR53" s="1286"/>
      <c r="AS53" s="1286"/>
      <c r="AT53" s="1286"/>
      <c r="AU53" s="1286"/>
      <c r="AV53" s="1286"/>
      <c r="AW53" s="1286"/>
      <c r="AX53" s="1286"/>
      <c r="AY53" s="1286"/>
      <c r="AZ53" s="1286"/>
      <c r="BA53" s="1287"/>
      <c r="BB53" s="281"/>
      <c r="BC53" s="228"/>
    </row>
    <row r="54" spans="1:55" ht="25.5" customHeight="1" thickBot="1">
      <c r="A54" s="272"/>
      <c r="B54" s="317" t="s">
        <v>344</v>
      </c>
      <c r="C54" s="1288" t="s">
        <v>216</v>
      </c>
      <c r="D54" s="1288"/>
      <c r="E54" s="1288"/>
      <c r="F54" s="317" t="s">
        <v>344</v>
      </c>
      <c r="G54" s="1288" t="s">
        <v>490</v>
      </c>
      <c r="H54" s="1288"/>
      <c r="I54" s="1290"/>
      <c r="J54" s="1291" t="s">
        <v>491</v>
      </c>
      <c r="K54" s="1292" t="s">
        <v>645</v>
      </c>
      <c r="L54" s="1292"/>
      <c r="M54" s="1292"/>
      <c r="N54" s="1292"/>
      <c r="O54" s="1292"/>
      <c r="P54" s="1292"/>
      <c r="Q54" s="1292"/>
      <c r="R54" s="1292"/>
      <c r="S54" s="1292"/>
      <c r="T54" s="1292"/>
      <c r="U54" s="1292"/>
      <c r="V54" s="1292"/>
      <c r="W54" s="1292"/>
      <c r="X54" s="1292"/>
      <c r="Y54" s="1293"/>
      <c r="Z54" s="282"/>
      <c r="AA54" s="242" t="s">
        <v>345</v>
      </c>
      <c r="AB54" s="318"/>
      <c r="AC54" s="272"/>
      <c r="AD54" s="317" t="s">
        <v>344</v>
      </c>
      <c r="AE54" s="1288" t="s">
        <v>216</v>
      </c>
      <c r="AF54" s="1288"/>
      <c r="AG54" s="1288"/>
      <c r="AH54" s="317" t="s">
        <v>492</v>
      </c>
      <c r="AI54" s="1288" t="s">
        <v>490</v>
      </c>
      <c r="AJ54" s="1288"/>
      <c r="AK54" s="1290">
        <v>3</v>
      </c>
      <c r="AL54" s="1291" t="s">
        <v>491</v>
      </c>
      <c r="AM54" s="1292" t="s">
        <v>645</v>
      </c>
      <c r="AN54" s="1292"/>
      <c r="AO54" s="1292"/>
      <c r="AP54" s="1292"/>
      <c r="AQ54" s="1292"/>
      <c r="AR54" s="1292"/>
      <c r="AS54" s="1292"/>
      <c r="AT54" s="1292"/>
      <c r="AU54" s="1292"/>
      <c r="AV54" s="1292"/>
      <c r="AW54" s="1292"/>
      <c r="AX54" s="1292"/>
      <c r="AY54" s="1292"/>
      <c r="AZ54" s="1292"/>
      <c r="BA54" s="1293"/>
      <c r="BB54" s="282"/>
      <c r="BC54" s="228"/>
    </row>
    <row r="55" spans="1:55" ht="22.5" customHeight="1">
      <c r="A55" s="283" t="s">
        <v>494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4"/>
      <c r="AA55"/>
      <c r="AC55" s="283" t="s">
        <v>494</v>
      </c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4"/>
      <c r="BC55" s="285"/>
    </row>
    <row r="56" spans="1:55" ht="22.5" customHeight="1">
      <c r="A56" s="284" t="s">
        <v>634</v>
      </c>
      <c r="AC56" s="284" t="s">
        <v>632</v>
      </c>
      <c r="BC56" s="228"/>
    </row>
    <row r="57" spans="1:55" ht="22.5" customHeight="1">
      <c r="A57" s="284" t="s">
        <v>635</v>
      </c>
      <c r="AC57" s="284" t="s">
        <v>633</v>
      </c>
      <c r="BC57" s="228"/>
    </row>
    <row r="58" spans="1:55" ht="30">
      <c r="A58" s="642" t="s">
        <v>621</v>
      </c>
      <c r="B58" s="642"/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642"/>
      <c r="O58" s="642"/>
      <c r="P58" s="642"/>
      <c r="Q58" s="642"/>
      <c r="R58" s="642"/>
      <c r="S58" s="643" t="str">
        <f>S2</f>
        <v>海浜自然の家</v>
      </c>
      <c r="T58" s="643"/>
      <c r="U58" s="643"/>
      <c r="V58" s="643"/>
      <c r="W58" s="643"/>
      <c r="X58" s="643"/>
      <c r="Y58" s="643"/>
      <c r="Z58" s="643"/>
      <c r="AB58" s="228"/>
      <c r="AC58" s="642" t="s">
        <v>621</v>
      </c>
      <c r="AD58" s="642"/>
      <c r="AE58" s="642"/>
      <c r="AF58" s="642"/>
      <c r="AG58" s="642"/>
      <c r="AH58" s="642"/>
      <c r="AI58" s="642"/>
      <c r="AJ58" s="642"/>
      <c r="AK58" s="642"/>
      <c r="AL58" s="642"/>
      <c r="AM58" s="642"/>
      <c r="AN58" s="642"/>
      <c r="AO58" s="642"/>
      <c r="AP58" s="642"/>
      <c r="AQ58" s="642"/>
      <c r="AR58" s="642"/>
      <c r="AS58" s="642"/>
      <c r="AT58" s="642"/>
      <c r="AU58" s="643">
        <f>AU1</f>
        <v>0</v>
      </c>
      <c r="AV58" s="643"/>
      <c r="AW58" s="643"/>
      <c r="AX58" s="643"/>
      <c r="AY58" s="643"/>
      <c r="AZ58" s="643"/>
      <c r="BA58" s="643"/>
      <c r="BB58" s="643"/>
      <c r="BC58" s="228"/>
    </row>
    <row r="59" spans="1:55" ht="27" customHeight="1" thickBot="1">
      <c r="A59" s="629" t="s">
        <v>442</v>
      </c>
      <c r="B59" s="629"/>
      <c r="C59" s="629"/>
      <c r="D59" s="629"/>
      <c r="E59" s="629"/>
      <c r="F59" s="629"/>
      <c r="G59" s="629"/>
      <c r="H59" s="629"/>
      <c r="I59" s="629"/>
      <c r="J59" s="629"/>
      <c r="K59" s="629"/>
      <c r="L59" s="629"/>
      <c r="M59" s="629"/>
      <c r="N59" s="629"/>
      <c r="O59" s="629"/>
      <c r="P59" s="629"/>
      <c r="Q59" s="629"/>
      <c r="R59" s="629"/>
      <c r="S59" s="629"/>
      <c r="T59" s="629"/>
      <c r="U59" s="629"/>
      <c r="V59" s="629"/>
      <c r="W59" s="629"/>
      <c r="X59" s="629"/>
      <c r="Y59" s="629"/>
      <c r="Z59" s="229"/>
      <c r="AA59"/>
      <c r="AB59" s="228"/>
      <c r="AC59" s="629" t="s">
        <v>442</v>
      </c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  <c r="AO59" s="629"/>
      <c r="AP59" s="629"/>
      <c r="AQ59" s="629"/>
      <c r="AR59" s="629"/>
      <c r="AS59" s="629"/>
      <c r="AT59" s="629"/>
      <c r="AU59" s="629"/>
      <c r="AV59" s="629"/>
      <c r="AW59" s="629"/>
      <c r="AX59" s="629"/>
      <c r="AY59" s="629"/>
      <c r="AZ59" s="629"/>
      <c r="BA59" s="629"/>
      <c r="BB59" s="229"/>
      <c r="BC59" s="228"/>
    </row>
    <row r="60" spans="1:55" ht="33" customHeight="1" thickBot="1">
      <c r="A60" s="633" t="s">
        <v>443</v>
      </c>
      <c r="B60" s="634"/>
      <c r="C60" s="635"/>
      <c r="D60" s="665">
        <f>D3</f>
        <v>0</v>
      </c>
      <c r="E60" s="666"/>
      <c r="F60" s="666"/>
      <c r="G60" s="666"/>
      <c r="H60" s="666"/>
      <c r="I60" s="666"/>
      <c r="J60" s="667"/>
      <c r="K60" s="633" t="s">
        <v>444</v>
      </c>
      <c r="L60" s="635"/>
      <c r="M60" s="639">
        <f>M3</f>
        <v>0</v>
      </c>
      <c r="N60" s="640"/>
      <c r="O60" s="640"/>
      <c r="P60" s="640"/>
      <c r="Q60" s="641"/>
      <c r="R60" s="633" t="s">
        <v>445</v>
      </c>
      <c r="S60" s="635"/>
      <c r="T60" s="749">
        <f>T3</f>
        <v>0</v>
      </c>
      <c r="U60" s="750"/>
      <c r="V60" s="750"/>
      <c r="W60" s="750"/>
      <c r="X60" s="750"/>
      <c r="Y60" s="751"/>
      <c r="Z60" s="230"/>
      <c r="AA60"/>
      <c r="AB60" s="228"/>
      <c r="AC60" s="633" t="s">
        <v>443</v>
      </c>
      <c r="AD60" s="634"/>
      <c r="AE60" s="635"/>
      <c r="AF60" s="665" t="str">
        <f>AF3</f>
        <v>金峰小学校</v>
      </c>
      <c r="AG60" s="666"/>
      <c r="AH60" s="666"/>
      <c r="AI60" s="666"/>
      <c r="AJ60" s="666"/>
      <c r="AK60" s="666"/>
      <c r="AL60" s="667"/>
      <c r="AM60" s="633" t="s">
        <v>444</v>
      </c>
      <c r="AN60" s="635"/>
      <c r="AO60" s="639" t="str">
        <f>AO3</f>
        <v>山形　花子</v>
      </c>
      <c r="AP60" s="640"/>
      <c r="AQ60" s="640"/>
      <c r="AR60" s="640"/>
      <c r="AS60" s="641"/>
      <c r="AT60" s="633" t="s">
        <v>445</v>
      </c>
      <c r="AU60" s="635"/>
      <c r="AV60" s="749">
        <f>AV3</f>
        <v>45402</v>
      </c>
      <c r="AW60" s="750"/>
      <c r="AX60" s="750"/>
      <c r="AY60" s="750"/>
      <c r="AZ60" s="750"/>
      <c r="BA60" s="751"/>
      <c r="BB60" s="230"/>
      <c r="BC60" s="228"/>
    </row>
    <row r="61" spans="1:55" ht="10.5" customHeight="1" thickBot="1">
      <c r="A61" s="231"/>
      <c r="B61" s="231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3"/>
      <c r="Q61" s="233"/>
      <c r="R61" s="232"/>
      <c r="S61" s="232"/>
      <c r="T61" s="232"/>
      <c r="U61" s="232"/>
      <c r="V61" s="232"/>
      <c r="W61" s="232"/>
      <c r="X61" s="232"/>
      <c r="Y61" s="232"/>
      <c r="Z61" s="232"/>
      <c r="AA61"/>
      <c r="AB61" s="228"/>
      <c r="AC61" s="231"/>
      <c r="AD61" s="231"/>
      <c r="AE61" s="232"/>
      <c r="AF61" s="232"/>
      <c r="AG61" s="232"/>
      <c r="AH61" s="232"/>
      <c r="AI61" s="232"/>
      <c r="AJ61" s="232"/>
      <c r="AK61" s="232"/>
      <c r="AL61" s="232"/>
      <c r="AM61" s="232"/>
      <c r="AN61" s="232"/>
      <c r="AO61" s="232"/>
      <c r="AP61" s="232"/>
      <c r="AQ61" s="232"/>
      <c r="AR61" s="233"/>
      <c r="AS61" s="233"/>
      <c r="AT61" s="232"/>
      <c r="AU61" s="232"/>
      <c r="AV61" s="232"/>
      <c r="AW61" s="232"/>
      <c r="AX61" s="232"/>
      <c r="AY61" s="232"/>
      <c r="AZ61" s="232"/>
      <c r="BA61" s="232"/>
      <c r="BB61" s="232"/>
      <c r="BC61" s="228"/>
    </row>
    <row r="62" spans="1:55" ht="25.5" customHeight="1" thickBot="1">
      <c r="A62" s="746" t="s">
        <v>448</v>
      </c>
      <c r="B62" s="747"/>
      <c r="C62" s="748"/>
      <c r="D62" s="234"/>
      <c r="E62" s="662" t="s">
        <v>6</v>
      </c>
      <c r="F62" s="663"/>
      <c r="G62" s="663" t="str">
        <f>IF(基本情報!$Q$6&lt;=基本情報!$F$6+1,"",基本情報!$F$6+2)</f>
        <v/>
      </c>
      <c r="H62" s="663"/>
      <c r="I62" s="663"/>
      <c r="J62" s="663"/>
      <c r="K62" s="663"/>
      <c r="L62" s="663"/>
      <c r="M62" s="663"/>
      <c r="N62" s="664"/>
      <c r="O62" s="235"/>
      <c r="P62" s="662" t="s">
        <v>340</v>
      </c>
      <c r="Q62" s="663"/>
      <c r="R62" s="663" t="str">
        <f>IF(基本情報!$Q$6&lt;=基本情報!$F$6+2,"",基本情報!$F$6+3)</f>
        <v/>
      </c>
      <c r="S62" s="663"/>
      <c r="T62" s="663"/>
      <c r="U62" s="663"/>
      <c r="V62" s="663"/>
      <c r="W62" s="663"/>
      <c r="X62" s="663"/>
      <c r="Y62" s="664"/>
      <c r="Z62" s="235"/>
      <c r="AB62" s="228"/>
      <c r="AC62" s="746" t="s">
        <v>448</v>
      </c>
      <c r="AD62" s="747"/>
      <c r="AE62" s="748"/>
      <c r="AF62" s="234"/>
      <c r="AG62" s="662" t="s">
        <v>6</v>
      </c>
      <c r="AH62" s="663"/>
      <c r="AI62" s="690" t="str">
        <f>IF(基本情報!$Q$4&lt;=基本情報!$F$4+1,"",基本情報!$F$4+2)</f>
        <v/>
      </c>
      <c r="AJ62" s="690"/>
      <c r="AK62" s="690"/>
      <c r="AL62" s="690"/>
      <c r="AM62" s="690"/>
      <c r="AN62" s="690"/>
      <c r="AO62" s="690"/>
      <c r="AP62" s="691"/>
      <c r="AQ62" s="235"/>
      <c r="AR62" s="662" t="s">
        <v>340</v>
      </c>
      <c r="AS62" s="663"/>
      <c r="AT62" s="690" t="str">
        <f>IF(基本情報!$Q$4&lt;=基本情報!$F$4+2,"",基本情報!$F$4+3)</f>
        <v/>
      </c>
      <c r="AU62" s="690"/>
      <c r="AV62" s="690"/>
      <c r="AW62" s="690"/>
      <c r="AX62" s="690"/>
      <c r="AY62" s="690"/>
      <c r="AZ62" s="690"/>
      <c r="BA62" s="691"/>
      <c r="BB62" s="235"/>
      <c r="BC62" s="228"/>
    </row>
    <row r="63" spans="1:55" ht="25.5" customHeight="1" thickBot="1">
      <c r="A63" s="645" t="s">
        <v>169</v>
      </c>
      <c r="B63" s="648" t="s">
        <v>1</v>
      </c>
      <c r="C63" s="649"/>
      <c r="E63" s="677"/>
      <c r="F63" s="678"/>
      <c r="G63" s="678"/>
      <c r="H63" s="678"/>
      <c r="I63" s="678"/>
      <c r="J63" s="678"/>
      <c r="K63" s="678"/>
      <c r="L63" s="678"/>
      <c r="M63" s="678"/>
      <c r="N63" s="679"/>
      <c r="O63" s="236"/>
      <c r="P63" s="677"/>
      <c r="Q63" s="678"/>
      <c r="R63" s="678"/>
      <c r="S63" s="678"/>
      <c r="T63" s="678"/>
      <c r="U63" s="678"/>
      <c r="V63" s="678"/>
      <c r="W63" s="678"/>
      <c r="X63" s="678"/>
      <c r="Y63" s="679"/>
      <c r="Z63" s="236"/>
      <c r="AB63" s="228"/>
      <c r="AC63" s="656" t="s">
        <v>169</v>
      </c>
      <c r="AD63" s="648" t="s">
        <v>1</v>
      </c>
      <c r="AE63" s="649"/>
      <c r="AG63" s="677"/>
      <c r="AH63" s="678"/>
      <c r="AI63" s="678"/>
      <c r="AJ63" s="678"/>
      <c r="AK63" s="678"/>
      <c r="AL63" s="678"/>
      <c r="AM63" s="678"/>
      <c r="AN63" s="678"/>
      <c r="AO63" s="678"/>
      <c r="AP63" s="679"/>
      <c r="AQ63" s="236"/>
      <c r="AR63" s="677"/>
      <c r="AS63" s="678"/>
      <c r="AT63" s="678"/>
      <c r="AU63" s="678"/>
      <c r="AV63" s="678"/>
      <c r="AW63" s="678"/>
      <c r="AX63" s="678"/>
      <c r="AY63" s="678"/>
      <c r="AZ63" s="678"/>
      <c r="BA63" s="679"/>
      <c r="BB63" s="236"/>
      <c r="BC63" s="228"/>
    </row>
    <row r="64" spans="1:55" ht="25.5" customHeight="1" thickBot="1">
      <c r="A64" s="646"/>
      <c r="B64" s="680" t="s">
        <v>450</v>
      </c>
      <c r="C64" s="681"/>
      <c r="E64" s="672" t="s">
        <v>451</v>
      </c>
      <c r="F64" s="673"/>
      <c r="G64" s="654"/>
      <c r="H64" s="654"/>
      <c r="I64" s="654"/>
      <c r="J64" s="654"/>
      <c r="K64" s="655"/>
      <c r="L64" s="672" t="s">
        <v>452</v>
      </c>
      <c r="M64" s="673"/>
      <c r="N64" s="238"/>
      <c r="O64" s="236"/>
      <c r="P64" s="672" t="s">
        <v>451</v>
      </c>
      <c r="Q64" s="673"/>
      <c r="R64" s="654"/>
      <c r="S64" s="654"/>
      <c r="T64" s="654"/>
      <c r="U64" s="654"/>
      <c r="V64" s="655"/>
      <c r="W64" s="672" t="s">
        <v>452</v>
      </c>
      <c r="X64" s="673"/>
      <c r="Y64" s="238"/>
      <c r="Z64" s="236"/>
      <c r="AB64" s="228"/>
      <c r="AC64" s="657"/>
      <c r="AD64" s="686" t="s">
        <v>450</v>
      </c>
      <c r="AE64" s="687"/>
      <c r="AG64" s="672" t="s">
        <v>451</v>
      </c>
      <c r="AH64" s="673"/>
      <c r="AI64" s="654"/>
      <c r="AJ64" s="654"/>
      <c r="AK64" s="654"/>
      <c r="AL64" s="654"/>
      <c r="AM64" s="655"/>
      <c r="AN64" s="672" t="s">
        <v>452</v>
      </c>
      <c r="AO64" s="673"/>
      <c r="AP64" s="238"/>
      <c r="AQ64" s="236"/>
      <c r="AR64" s="672" t="s">
        <v>451</v>
      </c>
      <c r="AS64" s="673"/>
      <c r="AT64" s="654"/>
      <c r="AU64" s="654"/>
      <c r="AV64" s="654"/>
      <c r="AW64" s="654"/>
      <c r="AX64" s="655"/>
      <c r="AY64" s="672" t="s">
        <v>452</v>
      </c>
      <c r="AZ64" s="673"/>
      <c r="BA64" s="238"/>
      <c r="BB64" s="236"/>
      <c r="BC64" s="228"/>
    </row>
    <row r="65" spans="1:55" ht="25.5" customHeight="1" thickBot="1">
      <c r="A65" s="646"/>
      <c r="B65" s="680"/>
      <c r="C65" s="681"/>
      <c r="D65" s="241"/>
      <c r="E65" s="672" t="s">
        <v>455</v>
      </c>
      <c r="F65" s="673"/>
      <c r="G65" s="654"/>
      <c r="H65" s="654"/>
      <c r="I65" s="654"/>
      <c r="J65" s="654"/>
      <c r="K65" s="655"/>
      <c r="L65" s="672" t="s">
        <v>452</v>
      </c>
      <c r="M65" s="673"/>
      <c r="N65" s="238"/>
      <c r="O65" s="236"/>
      <c r="P65" s="672" t="s">
        <v>455</v>
      </c>
      <c r="Q65" s="673"/>
      <c r="R65" s="654"/>
      <c r="S65" s="654"/>
      <c r="T65" s="654"/>
      <c r="U65" s="654"/>
      <c r="V65" s="655"/>
      <c r="W65" s="672" t="s">
        <v>452</v>
      </c>
      <c r="X65" s="673"/>
      <c r="Y65" s="238"/>
      <c r="Z65" s="236"/>
      <c r="AB65" s="228"/>
      <c r="AC65" s="657"/>
      <c r="AD65" s="686"/>
      <c r="AE65" s="687"/>
      <c r="AF65" s="241"/>
      <c r="AG65" s="672" t="s">
        <v>455</v>
      </c>
      <c r="AH65" s="673"/>
      <c r="AI65" s="654"/>
      <c r="AJ65" s="654"/>
      <c r="AK65" s="654"/>
      <c r="AL65" s="654"/>
      <c r="AM65" s="655"/>
      <c r="AN65" s="672" t="s">
        <v>452</v>
      </c>
      <c r="AO65" s="673"/>
      <c r="AP65" s="238"/>
      <c r="AQ65" s="236"/>
      <c r="AR65" s="672" t="s">
        <v>455</v>
      </c>
      <c r="AS65" s="673"/>
      <c r="AT65" s="654"/>
      <c r="AU65" s="654"/>
      <c r="AV65" s="654"/>
      <c r="AW65" s="654"/>
      <c r="AX65" s="655"/>
      <c r="AY65" s="672" t="s">
        <v>452</v>
      </c>
      <c r="AZ65" s="673"/>
      <c r="BA65" s="238"/>
      <c r="BB65" s="236"/>
      <c r="BC65" s="228"/>
    </row>
    <row r="66" spans="1:55" ht="25.5" customHeight="1" thickBot="1">
      <c r="A66" s="646"/>
      <c r="B66" s="680"/>
      <c r="C66" s="681"/>
      <c r="E66" s="672" t="s">
        <v>457</v>
      </c>
      <c r="F66" s="673"/>
      <c r="G66" s="654"/>
      <c r="H66" s="654"/>
      <c r="I66" s="654"/>
      <c r="J66" s="654"/>
      <c r="K66" s="655"/>
      <c r="L66" s="672" t="s">
        <v>452</v>
      </c>
      <c r="M66" s="673"/>
      <c r="N66" s="238"/>
      <c r="O66" s="236"/>
      <c r="P66" s="672" t="s">
        <v>457</v>
      </c>
      <c r="Q66" s="673"/>
      <c r="R66" s="654"/>
      <c r="S66" s="654"/>
      <c r="T66" s="654"/>
      <c r="U66" s="654"/>
      <c r="V66" s="655"/>
      <c r="W66" s="672" t="s">
        <v>452</v>
      </c>
      <c r="X66" s="673"/>
      <c r="Y66" s="238"/>
      <c r="Z66" s="236"/>
      <c r="AB66" s="228"/>
      <c r="AC66" s="657"/>
      <c r="AD66" s="686"/>
      <c r="AE66" s="687"/>
      <c r="AG66" s="672" t="s">
        <v>457</v>
      </c>
      <c r="AH66" s="673"/>
      <c r="AI66" s="654"/>
      <c r="AJ66" s="654"/>
      <c r="AK66" s="654"/>
      <c r="AL66" s="654"/>
      <c r="AM66" s="655"/>
      <c r="AN66" s="672" t="s">
        <v>452</v>
      </c>
      <c r="AO66" s="673"/>
      <c r="AP66" s="238"/>
      <c r="AQ66" s="236"/>
      <c r="AR66" s="672" t="s">
        <v>457</v>
      </c>
      <c r="AS66" s="673"/>
      <c r="AT66" s="654"/>
      <c r="AU66" s="654"/>
      <c r="AV66" s="654"/>
      <c r="AW66" s="654"/>
      <c r="AX66" s="655"/>
      <c r="AY66" s="672" t="s">
        <v>452</v>
      </c>
      <c r="AZ66" s="673"/>
      <c r="BA66" s="238"/>
      <c r="BB66" s="236"/>
      <c r="BC66" s="228"/>
    </row>
    <row r="67" spans="1:55" ht="25.5" customHeight="1" thickBot="1">
      <c r="A67" s="646"/>
      <c r="B67" s="680"/>
      <c r="C67" s="681"/>
      <c r="D67" s="241"/>
      <c r="E67" s="672" t="s">
        <v>459</v>
      </c>
      <c r="F67" s="673"/>
      <c r="G67" s="654"/>
      <c r="H67" s="654"/>
      <c r="I67" s="654"/>
      <c r="J67" s="654"/>
      <c r="K67" s="655"/>
      <c r="L67" s="672" t="s">
        <v>452</v>
      </c>
      <c r="M67" s="673"/>
      <c r="N67" s="238"/>
      <c r="O67" s="236"/>
      <c r="P67" s="672" t="s">
        <v>459</v>
      </c>
      <c r="Q67" s="673"/>
      <c r="R67" s="654"/>
      <c r="S67" s="654"/>
      <c r="T67" s="654"/>
      <c r="U67" s="654"/>
      <c r="V67" s="655"/>
      <c r="W67" s="672" t="s">
        <v>452</v>
      </c>
      <c r="X67" s="673"/>
      <c r="Y67" s="238"/>
      <c r="Z67" s="236"/>
      <c r="AB67" s="228"/>
      <c r="AC67" s="657"/>
      <c r="AD67" s="686"/>
      <c r="AE67" s="687"/>
      <c r="AF67" s="241"/>
      <c r="AG67" s="672" t="s">
        <v>459</v>
      </c>
      <c r="AH67" s="673"/>
      <c r="AI67" s="654"/>
      <c r="AJ67" s="654"/>
      <c r="AK67" s="654"/>
      <c r="AL67" s="654"/>
      <c r="AM67" s="655"/>
      <c r="AN67" s="672" t="s">
        <v>452</v>
      </c>
      <c r="AO67" s="673"/>
      <c r="AP67" s="238"/>
      <c r="AQ67" s="236"/>
      <c r="AR67" s="672" t="s">
        <v>459</v>
      </c>
      <c r="AS67" s="673"/>
      <c r="AT67" s="654"/>
      <c r="AU67" s="654"/>
      <c r="AV67" s="654"/>
      <c r="AW67" s="654"/>
      <c r="AX67" s="655"/>
      <c r="AY67" s="672" t="s">
        <v>452</v>
      </c>
      <c r="AZ67" s="673"/>
      <c r="BA67" s="238"/>
      <c r="BB67" s="236"/>
      <c r="BC67" s="228"/>
    </row>
    <row r="68" spans="1:55" ht="25.5" customHeight="1" thickBot="1">
      <c r="A68" s="647"/>
      <c r="B68" s="682"/>
      <c r="C68" s="683"/>
      <c r="D68" s="241"/>
      <c r="E68" s="672" t="s">
        <v>460</v>
      </c>
      <c r="F68" s="673"/>
      <c r="G68" s="654"/>
      <c r="H68" s="654"/>
      <c r="I68" s="654"/>
      <c r="J68" s="654"/>
      <c r="K68" s="655"/>
      <c r="L68" s="672" t="s">
        <v>452</v>
      </c>
      <c r="M68" s="673"/>
      <c r="N68" s="238"/>
      <c r="O68" s="236"/>
      <c r="P68" s="672" t="s">
        <v>460</v>
      </c>
      <c r="Q68" s="673"/>
      <c r="R68" s="654"/>
      <c r="S68" s="654"/>
      <c r="T68" s="654"/>
      <c r="U68" s="654"/>
      <c r="V68" s="655"/>
      <c r="W68" s="672" t="s">
        <v>452</v>
      </c>
      <c r="X68" s="673"/>
      <c r="Y68" s="238"/>
      <c r="Z68" s="236"/>
      <c r="AB68" s="228"/>
      <c r="AC68" s="658"/>
      <c r="AD68" s="688"/>
      <c r="AE68" s="689"/>
      <c r="AF68" s="241"/>
      <c r="AG68" s="672" t="s">
        <v>460</v>
      </c>
      <c r="AH68" s="673"/>
      <c r="AI68" s="654"/>
      <c r="AJ68" s="654"/>
      <c r="AK68" s="654"/>
      <c r="AL68" s="654"/>
      <c r="AM68" s="655"/>
      <c r="AN68" s="672" t="s">
        <v>452</v>
      </c>
      <c r="AO68" s="673"/>
      <c r="AP68" s="238"/>
      <c r="AQ68" s="236"/>
      <c r="AR68" s="672" t="s">
        <v>460</v>
      </c>
      <c r="AS68" s="673"/>
      <c r="AT68" s="654"/>
      <c r="AU68" s="654"/>
      <c r="AV68" s="654"/>
      <c r="AW68" s="654"/>
      <c r="AX68" s="655"/>
      <c r="AY68" s="672" t="s">
        <v>452</v>
      </c>
      <c r="AZ68" s="673"/>
      <c r="BA68" s="238"/>
      <c r="BB68" s="236"/>
      <c r="BC68" s="228"/>
    </row>
    <row r="69" spans="1:55" ht="7.5" customHeight="1" thickBot="1">
      <c r="A69" s="245"/>
      <c r="B69" s="246"/>
      <c r="C69" s="247"/>
      <c r="D69" s="234"/>
      <c r="E69" s="248"/>
      <c r="F69" s="235"/>
      <c r="G69" s="235"/>
      <c r="H69" s="249"/>
      <c r="I69" s="249"/>
      <c r="J69" s="235"/>
      <c r="K69" s="235"/>
      <c r="L69" s="235"/>
      <c r="M69" s="235"/>
      <c r="N69" s="250"/>
      <c r="O69" s="249"/>
      <c r="P69" s="248"/>
      <c r="Q69" s="235"/>
      <c r="R69" s="249"/>
      <c r="S69" s="249"/>
      <c r="T69" s="235"/>
      <c r="U69" s="235"/>
      <c r="V69" s="235"/>
      <c r="W69" s="235"/>
      <c r="X69" s="235"/>
      <c r="Y69" s="250"/>
      <c r="Z69" s="249"/>
      <c r="AB69" s="228"/>
      <c r="AC69" s="245"/>
      <c r="AD69" s="246"/>
      <c r="AE69" s="247"/>
      <c r="AF69" s="234"/>
      <c r="AG69" s="248"/>
      <c r="AH69" s="235"/>
      <c r="AI69" s="235"/>
      <c r="AJ69" s="249"/>
      <c r="AK69" s="249"/>
      <c r="AL69" s="235"/>
      <c r="AM69" s="235"/>
      <c r="AN69" s="235"/>
      <c r="AO69" s="235"/>
      <c r="AP69" s="250"/>
      <c r="AQ69" s="249"/>
      <c r="AR69" s="248"/>
      <c r="AS69" s="235"/>
      <c r="AT69" s="249"/>
      <c r="AU69" s="249"/>
      <c r="AV69" s="235"/>
      <c r="AW69" s="235"/>
      <c r="AX69" s="235"/>
      <c r="AY69" s="235"/>
      <c r="AZ69" s="235"/>
      <c r="BA69" s="250"/>
      <c r="BB69" s="249"/>
      <c r="BC69" s="228"/>
    </row>
    <row r="70" spans="1:55" ht="25.5" customHeight="1" thickBot="1">
      <c r="A70" s="692" t="s">
        <v>171</v>
      </c>
      <c r="B70" s="648" t="s">
        <v>1</v>
      </c>
      <c r="C70" s="649"/>
      <c r="E70" s="677"/>
      <c r="F70" s="678"/>
      <c r="G70" s="678"/>
      <c r="H70" s="678"/>
      <c r="I70" s="678"/>
      <c r="J70" s="678"/>
      <c r="K70" s="678"/>
      <c r="L70" s="678"/>
      <c r="M70" s="678"/>
      <c r="N70" s="679"/>
      <c r="O70" s="236"/>
      <c r="P70" s="677"/>
      <c r="Q70" s="678"/>
      <c r="R70" s="678"/>
      <c r="S70" s="678"/>
      <c r="T70" s="678"/>
      <c r="U70" s="678"/>
      <c r="V70" s="678"/>
      <c r="W70" s="678"/>
      <c r="X70" s="678"/>
      <c r="Y70" s="679"/>
      <c r="Z70" s="236"/>
      <c r="AB70" s="228"/>
      <c r="AC70" s="695" t="s">
        <v>171</v>
      </c>
      <c r="AD70" s="648" t="s">
        <v>1</v>
      </c>
      <c r="AE70" s="649"/>
      <c r="AG70" s="677"/>
      <c r="AH70" s="678"/>
      <c r="AI70" s="678"/>
      <c r="AJ70" s="678"/>
      <c r="AK70" s="678"/>
      <c r="AL70" s="678"/>
      <c r="AM70" s="678"/>
      <c r="AN70" s="678"/>
      <c r="AO70" s="678"/>
      <c r="AP70" s="679"/>
      <c r="AQ70" s="236"/>
      <c r="AR70" s="677"/>
      <c r="AS70" s="678"/>
      <c r="AT70" s="678"/>
      <c r="AU70" s="678"/>
      <c r="AV70" s="678"/>
      <c r="AW70" s="678"/>
      <c r="AX70" s="678"/>
      <c r="AY70" s="678"/>
      <c r="AZ70" s="678"/>
      <c r="BA70" s="679"/>
      <c r="BB70" s="236"/>
      <c r="BC70" s="228"/>
    </row>
    <row r="71" spans="1:55" ht="25.5" customHeight="1" thickBot="1">
      <c r="A71" s="693"/>
      <c r="B71" s="680" t="s">
        <v>450</v>
      </c>
      <c r="C71" s="681"/>
      <c r="E71" s="672" t="s">
        <v>451</v>
      </c>
      <c r="F71" s="673"/>
      <c r="G71" s="654"/>
      <c r="H71" s="654"/>
      <c r="I71" s="654"/>
      <c r="J71" s="654"/>
      <c r="K71" s="655"/>
      <c r="L71" s="672" t="s">
        <v>452</v>
      </c>
      <c r="M71" s="673"/>
      <c r="N71" s="238"/>
      <c r="O71" s="236"/>
      <c r="P71" s="672" t="s">
        <v>451</v>
      </c>
      <c r="Q71" s="673"/>
      <c r="R71" s="654"/>
      <c r="S71" s="654"/>
      <c r="T71" s="654"/>
      <c r="U71" s="654"/>
      <c r="V71" s="655"/>
      <c r="W71" s="672" t="s">
        <v>452</v>
      </c>
      <c r="X71" s="673"/>
      <c r="Y71" s="238"/>
      <c r="Z71" s="236"/>
      <c r="AB71" s="228"/>
      <c r="AC71" s="696"/>
      <c r="AD71" s="686" t="s">
        <v>450</v>
      </c>
      <c r="AE71" s="687"/>
      <c r="AG71" s="672" t="s">
        <v>451</v>
      </c>
      <c r="AH71" s="673"/>
      <c r="AI71" s="654"/>
      <c r="AJ71" s="654"/>
      <c r="AK71" s="654"/>
      <c r="AL71" s="654"/>
      <c r="AM71" s="655"/>
      <c r="AN71" s="672" t="s">
        <v>452</v>
      </c>
      <c r="AO71" s="673"/>
      <c r="AP71" s="238"/>
      <c r="AQ71" s="236"/>
      <c r="AR71" s="672" t="s">
        <v>451</v>
      </c>
      <c r="AS71" s="673"/>
      <c r="AT71" s="654"/>
      <c r="AU71" s="654"/>
      <c r="AV71" s="654"/>
      <c r="AW71" s="654"/>
      <c r="AX71" s="655"/>
      <c r="AY71" s="672" t="s">
        <v>452</v>
      </c>
      <c r="AZ71" s="673"/>
      <c r="BA71" s="238"/>
      <c r="BB71" s="236"/>
      <c r="BC71" s="228"/>
    </row>
    <row r="72" spans="1:55" ht="25.5" customHeight="1" thickBot="1">
      <c r="A72" s="693"/>
      <c r="B72" s="680"/>
      <c r="C72" s="681"/>
      <c r="E72" s="672" t="s">
        <v>455</v>
      </c>
      <c r="F72" s="673"/>
      <c r="G72" s="654"/>
      <c r="H72" s="654"/>
      <c r="I72" s="654"/>
      <c r="J72" s="654"/>
      <c r="K72" s="655"/>
      <c r="L72" s="672" t="s">
        <v>452</v>
      </c>
      <c r="M72" s="673"/>
      <c r="N72" s="238"/>
      <c r="O72" s="236"/>
      <c r="P72" s="672" t="s">
        <v>455</v>
      </c>
      <c r="Q72" s="673"/>
      <c r="R72" s="654"/>
      <c r="S72" s="654"/>
      <c r="T72" s="654"/>
      <c r="U72" s="654"/>
      <c r="V72" s="655"/>
      <c r="W72" s="672" t="s">
        <v>452</v>
      </c>
      <c r="X72" s="673"/>
      <c r="Y72" s="238"/>
      <c r="Z72" s="236"/>
      <c r="AB72" s="228"/>
      <c r="AC72" s="696"/>
      <c r="AD72" s="686"/>
      <c r="AE72" s="687"/>
      <c r="AG72" s="672" t="s">
        <v>455</v>
      </c>
      <c r="AH72" s="673"/>
      <c r="AI72" s="654"/>
      <c r="AJ72" s="654"/>
      <c r="AK72" s="654"/>
      <c r="AL72" s="654"/>
      <c r="AM72" s="655"/>
      <c r="AN72" s="672" t="s">
        <v>452</v>
      </c>
      <c r="AO72" s="673"/>
      <c r="AP72" s="238"/>
      <c r="AQ72" s="236"/>
      <c r="AR72" s="672" t="s">
        <v>455</v>
      </c>
      <c r="AS72" s="673"/>
      <c r="AT72" s="654"/>
      <c r="AU72" s="654"/>
      <c r="AV72" s="654"/>
      <c r="AW72" s="654"/>
      <c r="AX72" s="655"/>
      <c r="AY72" s="672" t="s">
        <v>452</v>
      </c>
      <c r="AZ72" s="673"/>
      <c r="BA72" s="238"/>
      <c r="BB72" s="236"/>
      <c r="BC72" s="228"/>
    </row>
    <row r="73" spans="1:55" ht="25.5" customHeight="1" thickBot="1">
      <c r="A73" s="693"/>
      <c r="B73" s="680"/>
      <c r="C73" s="681"/>
      <c r="D73" s="241"/>
      <c r="E73" s="672" t="s">
        <v>457</v>
      </c>
      <c r="F73" s="673"/>
      <c r="G73" s="654"/>
      <c r="H73" s="654"/>
      <c r="I73" s="654"/>
      <c r="J73" s="654"/>
      <c r="K73" s="655"/>
      <c r="L73" s="672" t="s">
        <v>452</v>
      </c>
      <c r="M73" s="673"/>
      <c r="N73" s="238"/>
      <c r="O73" s="249"/>
      <c r="P73" s="672" t="s">
        <v>457</v>
      </c>
      <c r="Q73" s="673"/>
      <c r="R73" s="654"/>
      <c r="S73" s="654"/>
      <c r="T73" s="654"/>
      <c r="U73" s="654"/>
      <c r="V73" s="655"/>
      <c r="W73" s="672" t="s">
        <v>452</v>
      </c>
      <c r="X73" s="673"/>
      <c r="Y73" s="238"/>
      <c r="Z73" s="236"/>
      <c r="AB73" s="228"/>
      <c r="AC73" s="696"/>
      <c r="AD73" s="686"/>
      <c r="AE73" s="687"/>
      <c r="AF73" s="241"/>
      <c r="AG73" s="672" t="s">
        <v>457</v>
      </c>
      <c r="AH73" s="673"/>
      <c r="AI73" s="654"/>
      <c r="AJ73" s="654"/>
      <c r="AK73" s="654"/>
      <c r="AL73" s="654"/>
      <c r="AM73" s="655"/>
      <c r="AN73" s="672" t="s">
        <v>452</v>
      </c>
      <c r="AO73" s="673"/>
      <c r="AP73" s="238"/>
      <c r="AQ73" s="249"/>
      <c r="AR73" s="672" t="s">
        <v>457</v>
      </c>
      <c r="AS73" s="673"/>
      <c r="AT73" s="654"/>
      <c r="AU73" s="654"/>
      <c r="AV73" s="654"/>
      <c r="AW73" s="654"/>
      <c r="AX73" s="655"/>
      <c r="AY73" s="672" t="s">
        <v>452</v>
      </c>
      <c r="AZ73" s="673"/>
      <c r="BA73" s="238"/>
      <c r="BB73" s="236"/>
      <c r="BC73" s="228"/>
    </row>
    <row r="74" spans="1:55" ht="25.5" customHeight="1" thickBot="1">
      <c r="A74" s="693"/>
      <c r="B74" s="680"/>
      <c r="C74" s="681"/>
      <c r="D74" s="241"/>
      <c r="E74" s="672" t="s">
        <v>459</v>
      </c>
      <c r="F74" s="673"/>
      <c r="G74" s="654"/>
      <c r="H74" s="654"/>
      <c r="I74" s="654"/>
      <c r="J74" s="654"/>
      <c r="K74" s="655"/>
      <c r="L74" s="672" t="s">
        <v>452</v>
      </c>
      <c r="M74" s="673"/>
      <c r="N74" s="238"/>
      <c r="O74" s="249"/>
      <c r="P74" s="672" t="s">
        <v>459</v>
      </c>
      <c r="Q74" s="673"/>
      <c r="R74" s="654"/>
      <c r="S74" s="654"/>
      <c r="T74" s="654"/>
      <c r="U74" s="654"/>
      <c r="V74" s="655"/>
      <c r="W74" s="672" t="s">
        <v>452</v>
      </c>
      <c r="X74" s="673"/>
      <c r="Y74" s="238"/>
      <c r="Z74" s="236"/>
      <c r="AB74" s="228"/>
      <c r="AC74" s="696"/>
      <c r="AD74" s="686"/>
      <c r="AE74" s="687"/>
      <c r="AF74" s="241"/>
      <c r="AG74" s="672" t="s">
        <v>459</v>
      </c>
      <c r="AH74" s="673"/>
      <c r="AI74" s="654"/>
      <c r="AJ74" s="654"/>
      <c r="AK74" s="654"/>
      <c r="AL74" s="654"/>
      <c r="AM74" s="655"/>
      <c r="AN74" s="672" t="s">
        <v>452</v>
      </c>
      <c r="AO74" s="673"/>
      <c r="AP74" s="238"/>
      <c r="AQ74" s="249"/>
      <c r="AR74" s="672" t="s">
        <v>459</v>
      </c>
      <c r="AS74" s="673"/>
      <c r="AT74" s="654"/>
      <c r="AU74" s="654"/>
      <c r="AV74" s="654"/>
      <c r="AW74" s="654"/>
      <c r="AX74" s="655"/>
      <c r="AY74" s="672" t="s">
        <v>452</v>
      </c>
      <c r="AZ74" s="673"/>
      <c r="BA74" s="238"/>
      <c r="BB74" s="236"/>
      <c r="BC74" s="228"/>
    </row>
    <row r="75" spans="1:55" ht="25.5" customHeight="1" thickBot="1">
      <c r="A75" s="694"/>
      <c r="B75" s="682"/>
      <c r="C75" s="683"/>
      <c r="D75" s="241"/>
      <c r="E75" s="672" t="s">
        <v>460</v>
      </c>
      <c r="F75" s="673"/>
      <c r="G75" s="654"/>
      <c r="H75" s="654"/>
      <c r="I75" s="654"/>
      <c r="J75" s="654"/>
      <c r="K75" s="655"/>
      <c r="L75" s="672" t="s">
        <v>452</v>
      </c>
      <c r="M75" s="673"/>
      <c r="N75" s="238"/>
      <c r="O75" s="236"/>
      <c r="P75" s="672" t="s">
        <v>460</v>
      </c>
      <c r="Q75" s="673"/>
      <c r="R75" s="654"/>
      <c r="S75" s="654"/>
      <c r="T75" s="654"/>
      <c r="U75" s="654"/>
      <c r="V75" s="655"/>
      <c r="W75" s="672" t="s">
        <v>452</v>
      </c>
      <c r="X75" s="673"/>
      <c r="Y75" s="238"/>
      <c r="Z75" s="236"/>
      <c r="AB75" s="228"/>
      <c r="AC75" s="697"/>
      <c r="AD75" s="688"/>
      <c r="AE75" s="689"/>
      <c r="AF75" s="241"/>
      <c r="AG75" s="672" t="s">
        <v>460</v>
      </c>
      <c r="AH75" s="673"/>
      <c r="AI75" s="654"/>
      <c r="AJ75" s="654"/>
      <c r="AK75" s="654"/>
      <c r="AL75" s="654"/>
      <c r="AM75" s="655"/>
      <c r="AN75" s="672" t="s">
        <v>452</v>
      </c>
      <c r="AO75" s="673"/>
      <c r="AP75" s="238"/>
      <c r="AQ75" s="236"/>
      <c r="AR75" s="672" t="s">
        <v>460</v>
      </c>
      <c r="AS75" s="673"/>
      <c r="AT75" s="654"/>
      <c r="AU75" s="654"/>
      <c r="AV75" s="654"/>
      <c r="AW75" s="654"/>
      <c r="AX75" s="655"/>
      <c r="AY75" s="672" t="s">
        <v>452</v>
      </c>
      <c r="AZ75" s="673"/>
      <c r="BA75" s="238"/>
      <c r="BB75" s="236"/>
      <c r="BC75" s="228"/>
    </row>
    <row r="76" spans="1:55" ht="7.5" customHeight="1" thickBot="1">
      <c r="A76" s="251"/>
      <c r="B76" s="252"/>
      <c r="C76" s="253"/>
      <c r="D76" s="234"/>
      <c r="E76" s="248"/>
      <c r="F76" s="235"/>
      <c r="G76" s="235"/>
      <c r="H76" s="249"/>
      <c r="I76" s="249"/>
      <c r="J76" s="235"/>
      <c r="K76" s="235"/>
      <c r="L76" s="235"/>
      <c r="M76" s="235"/>
      <c r="N76" s="250"/>
      <c r="O76" s="249"/>
      <c r="P76" s="248"/>
      <c r="Q76" s="235"/>
      <c r="R76" s="249"/>
      <c r="S76" s="249"/>
      <c r="T76" s="235"/>
      <c r="U76" s="235"/>
      <c r="V76" s="235"/>
      <c r="W76" s="235"/>
      <c r="X76" s="235"/>
      <c r="Y76" s="250"/>
      <c r="Z76" s="249"/>
      <c r="AB76" s="228"/>
      <c r="AC76" s="251"/>
      <c r="AD76" s="252"/>
      <c r="AE76" s="253"/>
      <c r="AF76" s="234"/>
      <c r="AG76" s="248"/>
      <c r="AH76" s="235"/>
      <c r="AI76" s="235"/>
      <c r="AJ76" s="249"/>
      <c r="AK76" s="249"/>
      <c r="AL76" s="235"/>
      <c r="AM76" s="235"/>
      <c r="AN76" s="235"/>
      <c r="AO76" s="235"/>
      <c r="AP76" s="250"/>
      <c r="AQ76" s="249"/>
      <c r="AR76" s="248"/>
      <c r="AS76" s="235"/>
      <c r="AT76" s="249"/>
      <c r="AU76" s="249"/>
      <c r="AV76" s="235"/>
      <c r="AW76" s="235"/>
      <c r="AX76" s="235"/>
      <c r="AY76" s="235"/>
      <c r="AZ76" s="235"/>
      <c r="BA76" s="250"/>
      <c r="BB76" s="249"/>
      <c r="BC76" s="228"/>
    </row>
    <row r="77" spans="1:55" ht="25.5" customHeight="1" thickBot="1">
      <c r="A77" s="692" t="s">
        <v>173</v>
      </c>
      <c r="B77" s="648" t="s">
        <v>1</v>
      </c>
      <c r="C77" s="649"/>
      <c r="E77" s="677"/>
      <c r="F77" s="678"/>
      <c r="G77" s="678"/>
      <c r="H77" s="678"/>
      <c r="I77" s="678"/>
      <c r="J77" s="678"/>
      <c r="K77" s="678"/>
      <c r="L77" s="678"/>
      <c r="M77" s="678"/>
      <c r="N77" s="679"/>
      <c r="O77" s="236"/>
      <c r="P77" s="677"/>
      <c r="Q77" s="678"/>
      <c r="R77" s="678"/>
      <c r="S77" s="678"/>
      <c r="T77" s="678"/>
      <c r="U77" s="678"/>
      <c r="V77" s="678"/>
      <c r="W77" s="678"/>
      <c r="X77" s="678"/>
      <c r="Y77" s="679"/>
      <c r="Z77" s="236"/>
      <c r="AB77" s="228"/>
      <c r="AC77" s="695" t="s">
        <v>173</v>
      </c>
      <c r="AD77" s="648" t="s">
        <v>1</v>
      </c>
      <c r="AE77" s="649"/>
      <c r="AG77" s="677"/>
      <c r="AH77" s="678"/>
      <c r="AI77" s="678"/>
      <c r="AJ77" s="678"/>
      <c r="AK77" s="678"/>
      <c r="AL77" s="678"/>
      <c r="AM77" s="678"/>
      <c r="AN77" s="678"/>
      <c r="AO77" s="678"/>
      <c r="AP77" s="679"/>
      <c r="AQ77" s="236"/>
      <c r="AR77" s="677"/>
      <c r="AS77" s="678"/>
      <c r="AT77" s="678"/>
      <c r="AU77" s="678"/>
      <c r="AV77" s="678"/>
      <c r="AW77" s="678"/>
      <c r="AX77" s="678"/>
      <c r="AY77" s="678"/>
      <c r="AZ77" s="678"/>
      <c r="BA77" s="679"/>
      <c r="BB77" s="236"/>
      <c r="BC77" s="228"/>
    </row>
    <row r="78" spans="1:55" ht="25.5" customHeight="1" thickBot="1">
      <c r="A78" s="693"/>
      <c r="B78" s="680" t="s">
        <v>450</v>
      </c>
      <c r="C78" s="681"/>
      <c r="E78" s="672" t="s">
        <v>451</v>
      </c>
      <c r="F78" s="673"/>
      <c r="G78" s="654"/>
      <c r="H78" s="654"/>
      <c r="I78" s="654"/>
      <c r="J78" s="654"/>
      <c r="K78" s="655"/>
      <c r="L78" s="672" t="s">
        <v>452</v>
      </c>
      <c r="M78" s="673"/>
      <c r="N78" s="238"/>
      <c r="O78" s="236"/>
      <c r="P78" s="672" t="s">
        <v>451</v>
      </c>
      <c r="Q78" s="673"/>
      <c r="R78" s="654"/>
      <c r="S78" s="654"/>
      <c r="T78" s="654"/>
      <c r="U78" s="654"/>
      <c r="V78" s="655"/>
      <c r="W78" s="672" t="s">
        <v>452</v>
      </c>
      <c r="X78" s="673"/>
      <c r="Y78" s="238"/>
      <c r="Z78" s="236"/>
      <c r="AB78" s="228"/>
      <c r="AC78" s="696"/>
      <c r="AD78" s="686" t="s">
        <v>450</v>
      </c>
      <c r="AE78" s="687"/>
      <c r="AG78" s="672" t="s">
        <v>451</v>
      </c>
      <c r="AH78" s="673"/>
      <c r="AI78" s="654"/>
      <c r="AJ78" s="654"/>
      <c r="AK78" s="654"/>
      <c r="AL78" s="654"/>
      <c r="AM78" s="655"/>
      <c r="AN78" s="672" t="s">
        <v>452</v>
      </c>
      <c r="AO78" s="673"/>
      <c r="AP78" s="238"/>
      <c r="AQ78" s="236"/>
      <c r="AR78" s="672" t="s">
        <v>451</v>
      </c>
      <c r="AS78" s="673"/>
      <c r="AT78" s="654"/>
      <c r="AU78" s="654"/>
      <c r="AV78" s="654"/>
      <c r="AW78" s="654"/>
      <c r="AX78" s="655"/>
      <c r="AY78" s="672" t="s">
        <v>452</v>
      </c>
      <c r="AZ78" s="673"/>
      <c r="BA78" s="238"/>
      <c r="BB78" s="236"/>
      <c r="BC78" s="228"/>
    </row>
    <row r="79" spans="1:55" ht="25.5" customHeight="1" thickBot="1">
      <c r="A79" s="693"/>
      <c r="B79" s="680"/>
      <c r="C79" s="681"/>
      <c r="D79" s="241"/>
      <c r="E79" s="672" t="s">
        <v>455</v>
      </c>
      <c r="F79" s="673"/>
      <c r="G79" s="654"/>
      <c r="H79" s="654"/>
      <c r="I79" s="654"/>
      <c r="J79" s="654"/>
      <c r="K79" s="655"/>
      <c r="L79" s="672" t="s">
        <v>452</v>
      </c>
      <c r="M79" s="673"/>
      <c r="N79" s="238"/>
      <c r="O79" s="249"/>
      <c r="P79" s="672" t="s">
        <v>455</v>
      </c>
      <c r="Q79" s="673"/>
      <c r="R79" s="654"/>
      <c r="S79" s="654"/>
      <c r="T79" s="654"/>
      <c r="U79" s="654"/>
      <c r="V79" s="655"/>
      <c r="W79" s="672" t="s">
        <v>452</v>
      </c>
      <c r="X79" s="673"/>
      <c r="Y79" s="238"/>
      <c r="Z79" s="236"/>
      <c r="AB79" s="228"/>
      <c r="AC79" s="696"/>
      <c r="AD79" s="686"/>
      <c r="AE79" s="687"/>
      <c r="AF79" s="241"/>
      <c r="AG79" s="672" t="s">
        <v>455</v>
      </c>
      <c r="AH79" s="673"/>
      <c r="AI79" s="654"/>
      <c r="AJ79" s="654"/>
      <c r="AK79" s="654"/>
      <c r="AL79" s="654"/>
      <c r="AM79" s="655"/>
      <c r="AN79" s="672" t="s">
        <v>452</v>
      </c>
      <c r="AO79" s="673"/>
      <c r="AP79" s="238"/>
      <c r="AQ79" s="249"/>
      <c r="AR79" s="672" t="s">
        <v>455</v>
      </c>
      <c r="AS79" s="673"/>
      <c r="AT79" s="654"/>
      <c r="AU79" s="654"/>
      <c r="AV79" s="654"/>
      <c r="AW79" s="654"/>
      <c r="AX79" s="655"/>
      <c r="AY79" s="672" t="s">
        <v>452</v>
      </c>
      <c r="AZ79" s="673"/>
      <c r="BA79" s="238"/>
      <c r="BB79" s="236"/>
      <c r="BC79" s="228"/>
    </row>
    <row r="80" spans="1:55" ht="25.5" customHeight="1" thickBot="1">
      <c r="A80" s="693"/>
      <c r="B80" s="680"/>
      <c r="C80" s="681"/>
      <c r="D80" s="241"/>
      <c r="E80" s="672" t="s">
        <v>457</v>
      </c>
      <c r="F80" s="673"/>
      <c r="G80" s="654"/>
      <c r="H80" s="654"/>
      <c r="I80" s="654"/>
      <c r="J80" s="654"/>
      <c r="K80" s="655"/>
      <c r="L80" s="672" t="s">
        <v>452</v>
      </c>
      <c r="M80" s="673"/>
      <c r="N80" s="238"/>
      <c r="O80" s="249"/>
      <c r="P80" s="672" t="s">
        <v>457</v>
      </c>
      <c r="Q80" s="673"/>
      <c r="R80" s="654"/>
      <c r="S80" s="654"/>
      <c r="T80" s="654"/>
      <c r="U80" s="654"/>
      <c r="V80" s="655"/>
      <c r="W80" s="672" t="s">
        <v>452</v>
      </c>
      <c r="X80" s="673"/>
      <c r="Y80" s="238"/>
      <c r="Z80" s="236"/>
      <c r="AB80" s="228"/>
      <c r="AC80" s="696"/>
      <c r="AD80" s="686"/>
      <c r="AE80" s="687"/>
      <c r="AF80" s="241"/>
      <c r="AG80" s="672" t="s">
        <v>457</v>
      </c>
      <c r="AH80" s="673"/>
      <c r="AI80" s="654"/>
      <c r="AJ80" s="654"/>
      <c r="AK80" s="654"/>
      <c r="AL80" s="654"/>
      <c r="AM80" s="655"/>
      <c r="AN80" s="672" t="s">
        <v>452</v>
      </c>
      <c r="AO80" s="673"/>
      <c r="AP80" s="238"/>
      <c r="AQ80" s="249"/>
      <c r="AR80" s="672" t="s">
        <v>457</v>
      </c>
      <c r="AS80" s="673"/>
      <c r="AT80" s="654"/>
      <c r="AU80" s="654"/>
      <c r="AV80" s="654"/>
      <c r="AW80" s="654"/>
      <c r="AX80" s="655"/>
      <c r="AY80" s="672" t="s">
        <v>452</v>
      </c>
      <c r="AZ80" s="673"/>
      <c r="BA80" s="238"/>
      <c r="BB80" s="236"/>
      <c r="BC80" s="228"/>
    </row>
    <row r="81" spans="1:55" ht="25.5" customHeight="1" thickBot="1">
      <c r="A81" s="693"/>
      <c r="B81" s="680"/>
      <c r="C81" s="681"/>
      <c r="D81" s="234"/>
      <c r="E81" s="672" t="s">
        <v>459</v>
      </c>
      <c r="F81" s="673"/>
      <c r="G81" s="654"/>
      <c r="H81" s="654"/>
      <c r="I81" s="654"/>
      <c r="J81" s="654"/>
      <c r="K81" s="655"/>
      <c r="L81" s="672" t="s">
        <v>452</v>
      </c>
      <c r="M81" s="673"/>
      <c r="N81" s="238"/>
      <c r="O81" s="235"/>
      <c r="P81" s="672" t="s">
        <v>459</v>
      </c>
      <c r="Q81" s="673"/>
      <c r="R81" s="654"/>
      <c r="S81" s="654"/>
      <c r="T81" s="654"/>
      <c r="U81" s="654"/>
      <c r="V81" s="655"/>
      <c r="W81" s="672" t="s">
        <v>452</v>
      </c>
      <c r="X81" s="673"/>
      <c r="Y81" s="238"/>
      <c r="Z81" s="235"/>
      <c r="AB81" s="228"/>
      <c r="AC81" s="696"/>
      <c r="AD81" s="686"/>
      <c r="AE81" s="687"/>
      <c r="AF81" s="234"/>
      <c r="AG81" s="672" t="s">
        <v>459</v>
      </c>
      <c r="AH81" s="673"/>
      <c r="AI81" s="654"/>
      <c r="AJ81" s="654"/>
      <c r="AK81" s="654"/>
      <c r="AL81" s="654"/>
      <c r="AM81" s="655"/>
      <c r="AN81" s="672" t="s">
        <v>452</v>
      </c>
      <c r="AO81" s="673"/>
      <c r="AP81" s="238"/>
      <c r="AQ81" s="235"/>
      <c r="AR81" s="672" t="s">
        <v>459</v>
      </c>
      <c r="AS81" s="673"/>
      <c r="AT81" s="654"/>
      <c r="AU81" s="654"/>
      <c r="AV81" s="654"/>
      <c r="AW81" s="654"/>
      <c r="AX81" s="655"/>
      <c r="AY81" s="672" t="s">
        <v>452</v>
      </c>
      <c r="AZ81" s="673"/>
      <c r="BA81" s="238"/>
      <c r="BB81" s="235"/>
      <c r="BC81" s="228"/>
    </row>
    <row r="82" spans="1:55" ht="25.5" customHeight="1" thickBot="1">
      <c r="A82" s="694"/>
      <c r="B82" s="682"/>
      <c r="C82" s="683"/>
      <c r="D82" s="241"/>
      <c r="E82" s="672" t="s">
        <v>460</v>
      </c>
      <c r="F82" s="673"/>
      <c r="G82" s="654"/>
      <c r="H82" s="654"/>
      <c r="I82" s="654"/>
      <c r="J82" s="654"/>
      <c r="K82" s="655"/>
      <c r="L82" s="672" t="s">
        <v>452</v>
      </c>
      <c r="M82" s="673"/>
      <c r="N82" s="238"/>
      <c r="O82" s="249"/>
      <c r="P82" s="672" t="s">
        <v>460</v>
      </c>
      <c r="Q82" s="673"/>
      <c r="R82" s="654"/>
      <c r="S82" s="654"/>
      <c r="T82" s="654"/>
      <c r="U82" s="654"/>
      <c r="V82" s="655"/>
      <c r="W82" s="672" t="s">
        <v>452</v>
      </c>
      <c r="X82" s="673"/>
      <c r="Y82" s="238"/>
      <c r="Z82" s="249"/>
      <c r="AB82" s="228"/>
      <c r="AC82" s="697"/>
      <c r="AD82" s="688"/>
      <c r="AE82" s="689"/>
      <c r="AF82" s="241"/>
      <c r="AG82" s="672" t="s">
        <v>460</v>
      </c>
      <c r="AH82" s="673"/>
      <c r="AI82" s="654"/>
      <c r="AJ82" s="654"/>
      <c r="AK82" s="654"/>
      <c r="AL82" s="654"/>
      <c r="AM82" s="655"/>
      <c r="AN82" s="672" t="s">
        <v>452</v>
      </c>
      <c r="AO82" s="673"/>
      <c r="AP82" s="238"/>
      <c r="AQ82" s="249"/>
      <c r="AR82" s="672" t="s">
        <v>460</v>
      </c>
      <c r="AS82" s="673"/>
      <c r="AT82" s="654"/>
      <c r="AU82" s="654"/>
      <c r="AV82" s="654"/>
      <c r="AW82" s="654"/>
      <c r="AX82" s="655"/>
      <c r="AY82" s="672" t="s">
        <v>452</v>
      </c>
      <c r="AZ82" s="673"/>
      <c r="BA82" s="238"/>
      <c r="BB82" s="249"/>
      <c r="BC82" s="228"/>
    </row>
    <row r="83" spans="1:55" ht="9.75" customHeight="1" thickBot="1">
      <c r="A83" s="254"/>
      <c r="B83" s="255"/>
      <c r="C83" s="256"/>
      <c r="D83" s="234"/>
      <c r="E83" s="248"/>
      <c r="F83" s="235"/>
      <c r="G83" s="235"/>
      <c r="H83" s="249"/>
      <c r="I83" s="249"/>
      <c r="J83" s="235"/>
      <c r="K83" s="235"/>
      <c r="L83" s="235"/>
      <c r="M83" s="235"/>
      <c r="N83" s="250"/>
      <c r="O83" s="249"/>
      <c r="P83" s="248"/>
      <c r="Q83" s="235"/>
      <c r="R83" s="249"/>
      <c r="S83" s="249"/>
      <c r="T83" s="235"/>
      <c r="U83" s="235"/>
      <c r="V83" s="235"/>
      <c r="W83" s="235"/>
      <c r="X83" s="235"/>
      <c r="Y83" s="250"/>
      <c r="Z83" s="249"/>
      <c r="AB83" s="228"/>
      <c r="AC83" s="254"/>
      <c r="AD83" s="255"/>
      <c r="AE83" s="256"/>
      <c r="AF83" s="234"/>
      <c r="AG83" s="248"/>
      <c r="AH83" s="235"/>
      <c r="AI83" s="235"/>
      <c r="AJ83" s="249"/>
      <c r="AK83" s="249"/>
      <c r="AL83" s="235"/>
      <c r="AM83" s="235"/>
      <c r="AN83" s="235"/>
      <c r="AO83" s="235"/>
      <c r="AP83" s="250"/>
      <c r="AQ83" s="249"/>
      <c r="AR83" s="248"/>
      <c r="AS83" s="235"/>
      <c r="AT83" s="249"/>
      <c r="AU83" s="249"/>
      <c r="AV83" s="235"/>
      <c r="AW83" s="235"/>
      <c r="AX83" s="235"/>
      <c r="AY83" s="235"/>
      <c r="AZ83" s="235"/>
      <c r="BA83" s="250"/>
      <c r="BB83" s="249"/>
      <c r="BC83" s="228"/>
    </row>
    <row r="84" spans="1:55" ht="21.75" customHeight="1" thickBot="1">
      <c r="A84" s="733" t="s">
        <v>0</v>
      </c>
      <c r="B84" s="700" t="s">
        <v>470</v>
      </c>
      <c r="C84" s="701"/>
      <c r="D84" s="234"/>
      <c r="E84" s="672" t="s">
        <v>451</v>
      </c>
      <c r="F84" s="673"/>
      <c r="G84" s="654"/>
      <c r="H84" s="654"/>
      <c r="I84" s="654"/>
      <c r="J84" s="654"/>
      <c r="K84" s="655"/>
      <c r="L84" s="672" t="s">
        <v>452</v>
      </c>
      <c r="M84" s="673"/>
      <c r="N84" s="238"/>
      <c r="O84" s="235"/>
      <c r="P84" s="672" t="s">
        <v>451</v>
      </c>
      <c r="Q84" s="673"/>
      <c r="R84" s="654"/>
      <c r="S84" s="654"/>
      <c r="T84" s="654"/>
      <c r="U84" s="654"/>
      <c r="V84" s="655"/>
      <c r="W84" s="672" t="s">
        <v>452</v>
      </c>
      <c r="X84" s="673"/>
      <c r="Y84" s="238"/>
      <c r="Z84" s="235"/>
      <c r="AA84"/>
      <c r="AC84" s="736" t="s">
        <v>0</v>
      </c>
      <c r="AD84" s="706" t="s">
        <v>470</v>
      </c>
      <c r="AE84" s="707"/>
      <c r="AF84" s="234"/>
      <c r="AG84" s="672" t="s">
        <v>451</v>
      </c>
      <c r="AH84" s="673"/>
      <c r="AI84" s="654"/>
      <c r="AJ84" s="654"/>
      <c r="AK84" s="654"/>
      <c r="AL84" s="654"/>
      <c r="AM84" s="655"/>
      <c r="AN84" s="672" t="s">
        <v>452</v>
      </c>
      <c r="AO84" s="673"/>
      <c r="AP84" s="238"/>
      <c r="AQ84" s="235"/>
      <c r="AR84" s="672" t="s">
        <v>451</v>
      </c>
      <c r="AS84" s="673"/>
      <c r="AT84" s="654"/>
      <c r="AU84" s="654"/>
      <c r="AV84" s="654"/>
      <c r="AW84" s="654"/>
      <c r="AX84" s="655"/>
      <c r="AY84" s="672" t="s">
        <v>452</v>
      </c>
      <c r="AZ84" s="673"/>
      <c r="BA84" s="238"/>
      <c r="BB84" s="235"/>
      <c r="BC84" s="228"/>
    </row>
    <row r="85" spans="1:55" ht="21.75" customHeight="1" thickBot="1">
      <c r="A85" s="734"/>
      <c r="B85" s="702"/>
      <c r="C85" s="703"/>
      <c r="D85" s="234"/>
      <c r="E85" s="672" t="s">
        <v>455</v>
      </c>
      <c r="F85" s="673"/>
      <c r="G85" s="654"/>
      <c r="H85" s="654"/>
      <c r="I85" s="654"/>
      <c r="J85" s="654"/>
      <c r="K85" s="655"/>
      <c r="L85" s="672" t="s">
        <v>452</v>
      </c>
      <c r="M85" s="673"/>
      <c r="N85" s="238"/>
      <c r="O85" s="235"/>
      <c r="P85" s="672" t="s">
        <v>455</v>
      </c>
      <c r="Q85" s="673"/>
      <c r="R85" s="654"/>
      <c r="S85" s="654"/>
      <c r="T85" s="654"/>
      <c r="U85" s="654"/>
      <c r="V85" s="655"/>
      <c r="W85" s="672" t="s">
        <v>452</v>
      </c>
      <c r="X85" s="673"/>
      <c r="Y85" s="238"/>
      <c r="Z85" s="235"/>
      <c r="AA85"/>
      <c r="AC85" s="737"/>
      <c r="AD85" s="708"/>
      <c r="AE85" s="687"/>
      <c r="AF85" s="234"/>
      <c r="AG85" s="672" t="s">
        <v>473</v>
      </c>
      <c r="AH85" s="673"/>
      <c r="AI85" s="654"/>
      <c r="AJ85" s="654"/>
      <c r="AK85" s="654"/>
      <c r="AL85" s="654"/>
      <c r="AM85" s="655"/>
      <c r="AN85" s="672" t="s">
        <v>452</v>
      </c>
      <c r="AO85" s="673"/>
      <c r="AP85" s="238"/>
      <c r="AQ85" s="235"/>
      <c r="AR85" s="672" t="s">
        <v>473</v>
      </c>
      <c r="AS85" s="673"/>
      <c r="AT85" s="654"/>
      <c r="AU85" s="654"/>
      <c r="AV85" s="654"/>
      <c r="AW85" s="654"/>
      <c r="AX85" s="655"/>
      <c r="AY85" s="672" t="s">
        <v>452</v>
      </c>
      <c r="AZ85" s="673"/>
      <c r="BA85" s="238"/>
      <c r="BB85" s="235"/>
      <c r="BC85" s="228"/>
    </row>
    <row r="86" spans="1:55" ht="21.75" customHeight="1" thickBot="1">
      <c r="A86" s="734"/>
      <c r="B86" s="704"/>
      <c r="C86" s="705"/>
      <c r="D86" s="234"/>
      <c r="E86" s="672" t="s">
        <v>457</v>
      </c>
      <c r="F86" s="673"/>
      <c r="G86" s="654"/>
      <c r="H86" s="654"/>
      <c r="I86" s="654"/>
      <c r="J86" s="654"/>
      <c r="K86" s="655"/>
      <c r="L86" s="672" t="s">
        <v>452</v>
      </c>
      <c r="M86" s="673"/>
      <c r="N86" s="238"/>
      <c r="O86" s="235"/>
      <c r="P86" s="672" t="s">
        <v>457</v>
      </c>
      <c r="Q86" s="673"/>
      <c r="R86" s="654"/>
      <c r="S86" s="654"/>
      <c r="T86" s="654"/>
      <c r="U86" s="654"/>
      <c r="V86" s="655"/>
      <c r="W86" s="672" t="s">
        <v>452</v>
      </c>
      <c r="X86" s="673"/>
      <c r="Y86" s="238"/>
      <c r="Z86" s="235"/>
      <c r="AA86"/>
      <c r="AC86" s="737"/>
      <c r="AD86" s="709"/>
      <c r="AE86" s="689"/>
      <c r="AF86" s="234"/>
      <c r="AG86" s="672" t="s">
        <v>457</v>
      </c>
      <c r="AH86" s="673"/>
      <c r="AI86" s="654"/>
      <c r="AJ86" s="654"/>
      <c r="AK86" s="654"/>
      <c r="AL86" s="654"/>
      <c r="AM86" s="655"/>
      <c r="AN86" s="672" t="s">
        <v>452</v>
      </c>
      <c r="AO86" s="673"/>
      <c r="AP86" s="238"/>
      <c r="AQ86" s="235"/>
      <c r="AR86" s="672" t="s">
        <v>457</v>
      </c>
      <c r="AS86" s="673"/>
      <c r="AT86" s="654"/>
      <c r="AU86" s="654"/>
      <c r="AV86" s="654"/>
      <c r="AW86" s="654"/>
      <c r="AX86" s="655"/>
      <c r="AY86" s="672" t="s">
        <v>452</v>
      </c>
      <c r="AZ86" s="673"/>
      <c r="BA86" s="238"/>
      <c r="BB86" s="235"/>
      <c r="BC86" s="228"/>
    </row>
    <row r="87" spans="1:55" ht="21" customHeight="1" thickBot="1">
      <c r="A87" s="735"/>
      <c r="B87" s="699" t="s">
        <v>474</v>
      </c>
      <c r="C87" s="649"/>
      <c r="D87" s="234"/>
      <c r="E87" s="672" t="s">
        <v>475</v>
      </c>
      <c r="F87" s="673"/>
      <c r="G87" s="678"/>
      <c r="H87" s="678"/>
      <c r="I87" s="678"/>
      <c r="J87" s="678"/>
      <c r="K87" s="678"/>
      <c r="L87" s="678"/>
      <c r="M87" s="678"/>
      <c r="N87" s="257" t="s">
        <v>476</v>
      </c>
      <c r="O87" s="249"/>
      <c r="P87" s="672" t="s">
        <v>475</v>
      </c>
      <c r="Q87" s="673"/>
      <c r="R87" s="678"/>
      <c r="S87" s="678"/>
      <c r="T87" s="678"/>
      <c r="U87" s="678"/>
      <c r="V87" s="678"/>
      <c r="W87" s="678"/>
      <c r="X87" s="678"/>
      <c r="Y87" s="257" t="s">
        <v>476</v>
      </c>
      <c r="Z87" s="249"/>
      <c r="AA87"/>
      <c r="AC87" s="738"/>
      <c r="AD87" s="699" t="s">
        <v>474</v>
      </c>
      <c r="AE87" s="649"/>
      <c r="AF87" s="234"/>
      <c r="AG87" s="672" t="s">
        <v>475</v>
      </c>
      <c r="AH87" s="673"/>
      <c r="AI87" s="678"/>
      <c r="AJ87" s="678"/>
      <c r="AK87" s="678"/>
      <c r="AL87" s="678"/>
      <c r="AM87" s="678"/>
      <c r="AN87" s="678"/>
      <c r="AO87" s="678"/>
      <c r="AP87" s="257" t="s">
        <v>476</v>
      </c>
      <c r="AQ87" s="249"/>
      <c r="AR87" s="672" t="s">
        <v>475</v>
      </c>
      <c r="AS87" s="673"/>
      <c r="AT87" s="678"/>
      <c r="AU87" s="678"/>
      <c r="AV87" s="678"/>
      <c r="AW87" s="678"/>
      <c r="AX87" s="678"/>
      <c r="AY87" s="678"/>
      <c r="AZ87" s="678"/>
      <c r="BA87" s="257" t="s">
        <v>476</v>
      </c>
      <c r="BB87" s="249"/>
      <c r="BC87" s="228"/>
    </row>
    <row r="88" spans="1:55" ht="9.75" customHeight="1" thickBot="1">
      <c r="A88" s="254"/>
      <c r="B88" s="255"/>
      <c r="C88" s="256"/>
      <c r="D88" s="234"/>
      <c r="E88" s="248"/>
      <c r="F88" s="235"/>
      <c r="G88" s="235"/>
      <c r="H88" s="249"/>
      <c r="I88" s="249"/>
      <c r="J88" s="235"/>
      <c r="K88" s="235"/>
      <c r="L88" s="235"/>
      <c r="M88" s="235"/>
      <c r="N88" s="250"/>
      <c r="O88" s="249"/>
      <c r="P88" s="248"/>
      <c r="Q88" s="235"/>
      <c r="R88" s="249"/>
      <c r="S88" s="249"/>
      <c r="T88" s="235"/>
      <c r="U88" s="235"/>
      <c r="V88" s="235"/>
      <c r="W88" s="235"/>
      <c r="X88" s="235"/>
      <c r="Y88" s="250"/>
      <c r="Z88" s="249"/>
      <c r="AA88"/>
      <c r="AC88" s="254"/>
      <c r="AD88" s="255"/>
      <c r="AE88" s="256"/>
      <c r="AF88" s="234"/>
      <c r="AG88" s="248"/>
      <c r="AH88" s="235"/>
      <c r="AI88" s="235"/>
      <c r="AJ88" s="249"/>
      <c r="AK88" s="249"/>
      <c r="AL88" s="235"/>
      <c r="AM88" s="235"/>
      <c r="AN88" s="235"/>
      <c r="AO88" s="235"/>
      <c r="AP88" s="250"/>
      <c r="AQ88" s="249"/>
      <c r="AR88" s="248"/>
      <c r="AS88" s="235"/>
      <c r="AT88" s="249"/>
      <c r="AU88" s="249"/>
      <c r="AV88" s="235"/>
      <c r="AW88" s="235"/>
      <c r="AX88" s="235"/>
      <c r="AY88" s="235"/>
      <c r="AZ88" s="235"/>
      <c r="BA88" s="250"/>
      <c r="BB88" s="249"/>
      <c r="BC88" s="228"/>
    </row>
    <row r="89" spans="1:55" ht="28.5" customHeight="1" thickTop="1" thickBot="1">
      <c r="A89" s="724" t="s">
        <v>477</v>
      </c>
      <c r="B89" s="725"/>
      <c r="C89" s="726"/>
      <c r="D89" s="234"/>
      <c r="E89" s="710" t="s">
        <v>478</v>
      </c>
      <c r="F89" s="711"/>
      <c r="G89" s="711"/>
      <c r="H89" s="711"/>
      <c r="I89" s="711"/>
      <c r="J89" s="711"/>
      <c r="K89" s="711"/>
      <c r="L89" s="711"/>
      <c r="M89" s="722"/>
      <c r="N89" s="723"/>
      <c r="O89" s="249"/>
      <c r="P89" s="710" t="s">
        <v>478</v>
      </c>
      <c r="Q89" s="711"/>
      <c r="R89" s="711"/>
      <c r="S89" s="711"/>
      <c r="T89" s="711"/>
      <c r="U89" s="711"/>
      <c r="V89" s="711"/>
      <c r="W89" s="711"/>
      <c r="X89" s="712"/>
      <c r="Y89" s="713"/>
      <c r="Z89" s="249"/>
      <c r="AA89"/>
      <c r="AC89" s="724" t="s">
        <v>477</v>
      </c>
      <c r="AD89" s="725"/>
      <c r="AE89" s="726"/>
      <c r="AF89" s="234"/>
      <c r="AG89" s="710" t="s">
        <v>478</v>
      </c>
      <c r="AH89" s="711"/>
      <c r="AI89" s="711"/>
      <c r="AJ89" s="711"/>
      <c r="AK89" s="711"/>
      <c r="AL89" s="711"/>
      <c r="AM89" s="711"/>
      <c r="AN89" s="711"/>
      <c r="AO89" s="722" t="s">
        <v>479</v>
      </c>
      <c r="AP89" s="723"/>
      <c r="AQ89" s="249"/>
      <c r="AR89" s="710" t="s">
        <v>478</v>
      </c>
      <c r="AS89" s="711"/>
      <c r="AT89" s="711"/>
      <c r="AU89" s="711"/>
      <c r="AV89" s="711"/>
      <c r="AW89" s="711"/>
      <c r="AX89" s="711"/>
      <c r="AY89" s="711"/>
      <c r="AZ89" s="712"/>
      <c r="BA89" s="713"/>
      <c r="BB89" s="249"/>
      <c r="BC89" s="228"/>
    </row>
    <row r="90" spans="1:55" ht="21.75" customHeight="1" thickTop="1">
      <c r="A90" s="727"/>
      <c r="B90" s="728"/>
      <c r="C90" s="729"/>
      <c r="D90" s="234"/>
      <c r="E90" s="714" t="s">
        <v>480</v>
      </c>
      <c r="F90" s="715"/>
      <c r="G90" s="715"/>
      <c r="H90" s="716"/>
      <c r="I90" s="716"/>
      <c r="J90" s="716"/>
      <c r="K90" s="716"/>
      <c r="L90" s="716"/>
      <c r="M90" s="716"/>
      <c r="N90" s="717"/>
      <c r="O90" s="249"/>
      <c r="P90" s="718" t="s">
        <v>480</v>
      </c>
      <c r="Q90" s="719"/>
      <c r="R90" s="719"/>
      <c r="S90" s="720"/>
      <c r="T90" s="720"/>
      <c r="U90" s="720"/>
      <c r="V90" s="720"/>
      <c r="W90" s="720"/>
      <c r="X90" s="720"/>
      <c r="Y90" s="721"/>
      <c r="Z90" s="249"/>
      <c r="AA90"/>
      <c r="AC90" s="727"/>
      <c r="AD90" s="728"/>
      <c r="AE90" s="729"/>
      <c r="AF90" s="234"/>
      <c r="AG90" s="714" t="s">
        <v>480</v>
      </c>
      <c r="AH90" s="715"/>
      <c r="AI90" s="715"/>
      <c r="AJ90" s="716" t="s">
        <v>467</v>
      </c>
      <c r="AK90" s="716"/>
      <c r="AL90" s="716"/>
      <c r="AM90" s="716"/>
      <c r="AN90" s="716"/>
      <c r="AO90" s="716"/>
      <c r="AP90" s="717"/>
      <c r="AQ90" s="249"/>
      <c r="AR90" s="718" t="s">
        <v>480</v>
      </c>
      <c r="AS90" s="719"/>
      <c r="AT90" s="719"/>
      <c r="AU90" s="720"/>
      <c r="AV90" s="720"/>
      <c r="AW90" s="720"/>
      <c r="AX90" s="720"/>
      <c r="AY90" s="720"/>
      <c r="AZ90" s="720"/>
      <c r="BA90" s="721"/>
      <c r="BB90" s="249"/>
      <c r="BC90" s="228"/>
    </row>
    <row r="91" spans="1:55" ht="21.75" customHeight="1">
      <c r="A91" s="727"/>
      <c r="B91" s="728"/>
      <c r="C91" s="729"/>
      <c r="D91" s="241"/>
      <c r="E91" s="258" t="s">
        <v>481</v>
      </c>
      <c r="F91" s="259"/>
      <c r="G91" s="260" t="s">
        <v>482</v>
      </c>
      <c r="H91" s="261"/>
      <c r="I91" s="262">
        <f>F91*H91</f>
        <v>0</v>
      </c>
      <c r="J91" s="263" t="s">
        <v>481</v>
      </c>
      <c r="K91" s="259"/>
      <c r="L91" s="264" t="s">
        <v>482</v>
      </c>
      <c r="M91" s="265"/>
      <c r="N91" s="266">
        <f>K91*M91</f>
        <v>0</v>
      </c>
      <c r="P91" s="258" t="s">
        <v>481</v>
      </c>
      <c r="Q91" s="259"/>
      <c r="R91" s="260" t="s">
        <v>482</v>
      </c>
      <c r="S91" s="261"/>
      <c r="T91" s="262">
        <f>Q91*S91</f>
        <v>0</v>
      </c>
      <c r="U91" s="263" t="s">
        <v>481</v>
      </c>
      <c r="V91" s="259"/>
      <c r="W91" s="264" t="s">
        <v>482</v>
      </c>
      <c r="X91" s="265"/>
      <c r="Y91" s="266">
        <f>V91*X91</f>
        <v>0</v>
      </c>
      <c r="Z91" s="249"/>
      <c r="AA91"/>
      <c r="AC91" s="727"/>
      <c r="AD91" s="728"/>
      <c r="AE91" s="729"/>
      <c r="AF91" s="241"/>
      <c r="AG91" s="258" t="s">
        <v>481</v>
      </c>
      <c r="AH91" s="259">
        <v>6</v>
      </c>
      <c r="AI91" s="260" t="s">
        <v>482</v>
      </c>
      <c r="AJ91" s="261">
        <v>5</v>
      </c>
      <c r="AK91" s="262">
        <f>AH91*AJ91</f>
        <v>30</v>
      </c>
      <c r="AL91" s="263" t="s">
        <v>481</v>
      </c>
      <c r="AM91" s="259"/>
      <c r="AN91" s="264" t="s">
        <v>482</v>
      </c>
      <c r="AO91" s="265"/>
      <c r="AP91" s="266">
        <f>AM91*AO91</f>
        <v>0</v>
      </c>
      <c r="AR91" s="258" t="s">
        <v>481</v>
      </c>
      <c r="AS91" s="259"/>
      <c r="AT91" s="260" t="s">
        <v>482</v>
      </c>
      <c r="AU91" s="261"/>
      <c r="AV91" s="262">
        <f>AS91*AU91</f>
        <v>0</v>
      </c>
      <c r="AW91" s="263" t="s">
        <v>481</v>
      </c>
      <c r="AX91" s="259"/>
      <c r="AY91" s="264" t="s">
        <v>482</v>
      </c>
      <c r="AZ91" s="265"/>
      <c r="BA91" s="266">
        <f>AX91*AZ91</f>
        <v>0</v>
      </c>
      <c r="BB91" s="249"/>
      <c r="BC91" s="228"/>
    </row>
    <row r="92" spans="1:55" ht="21.75" customHeight="1" thickBot="1">
      <c r="A92" s="727"/>
      <c r="B92" s="728"/>
      <c r="C92" s="729"/>
      <c r="D92" s="241"/>
      <c r="E92" s="267" t="s">
        <v>481</v>
      </c>
      <c r="F92" s="268"/>
      <c r="G92" s="269" t="s">
        <v>482</v>
      </c>
      <c r="H92" s="270"/>
      <c r="I92" s="271">
        <f>F92*H92</f>
        <v>0</v>
      </c>
      <c r="J92" s="272" t="s">
        <v>481</v>
      </c>
      <c r="K92" s="268"/>
      <c r="L92" s="273" t="s">
        <v>482</v>
      </c>
      <c r="M92" s="274"/>
      <c r="N92" s="275">
        <f>K92*M92</f>
        <v>0</v>
      </c>
      <c r="P92" s="267" t="s">
        <v>481</v>
      </c>
      <c r="Q92" s="268"/>
      <c r="R92" s="269" t="s">
        <v>482</v>
      </c>
      <c r="S92" s="270"/>
      <c r="T92" s="271">
        <f>Q92*S92</f>
        <v>0</v>
      </c>
      <c r="U92" s="272" t="s">
        <v>481</v>
      </c>
      <c r="V92" s="268"/>
      <c r="W92" s="273" t="s">
        <v>482</v>
      </c>
      <c r="X92" s="274"/>
      <c r="Y92" s="275">
        <f>V92*X92</f>
        <v>0</v>
      </c>
      <c r="Z92" s="249"/>
      <c r="AA92"/>
      <c r="AC92" s="727"/>
      <c r="AD92" s="728"/>
      <c r="AE92" s="729"/>
      <c r="AF92" s="241"/>
      <c r="AG92" s="267" t="s">
        <v>481</v>
      </c>
      <c r="AH92" s="268"/>
      <c r="AI92" s="269" t="s">
        <v>482</v>
      </c>
      <c r="AJ92" s="270"/>
      <c r="AK92" s="271">
        <f>AH92*AJ92</f>
        <v>0</v>
      </c>
      <c r="AL92" s="272" t="s">
        <v>481</v>
      </c>
      <c r="AM92" s="268"/>
      <c r="AN92" s="273" t="s">
        <v>482</v>
      </c>
      <c r="AO92" s="274"/>
      <c r="AP92" s="275">
        <f>AM92*AO92</f>
        <v>0</v>
      </c>
      <c r="AR92" s="267" t="s">
        <v>481</v>
      </c>
      <c r="AS92" s="268"/>
      <c r="AT92" s="269" t="s">
        <v>482</v>
      </c>
      <c r="AU92" s="270"/>
      <c r="AV92" s="271">
        <f>AS92*AU92</f>
        <v>0</v>
      </c>
      <c r="AW92" s="272" t="s">
        <v>481</v>
      </c>
      <c r="AX92" s="268"/>
      <c r="AY92" s="273" t="s">
        <v>482</v>
      </c>
      <c r="AZ92" s="274"/>
      <c r="BA92" s="275">
        <f>AX92*AZ92</f>
        <v>0</v>
      </c>
      <c r="BB92" s="249"/>
      <c r="BC92" s="228"/>
    </row>
    <row r="93" spans="1:55" ht="21.75" customHeight="1" thickTop="1">
      <c r="A93" s="727"/>
      <c r="B93" s="728"/>
      <c r="C93" s="729"/>
      <c r="D93" s="234"/>
      <c r="E93" s="714" t="s">
        <v>480</v>
      </c>
      <c r="F93" s="715"/>
      <c r="G93" s="715"/>
      <c r="H93" s="716"/>
      <c r="I93" s="716"/>
      <c r="J93" s="716"/>
      <c r="K93" s="716"/>
      <c r="L93" s="716"/>
      <c r="M93" s="716"/>
      <c r="N93" s="717"/>
      <c r="O93" s="249"/>
      <c r="P93" s="718" t="s">
        <v>480</v>
      </c>
      <c r="Q93" s="719"/>
      <c r="R93" s="719"/>
      <c r="S93" s="720"/>
      <c r="T93" s="720"/>
      <c r="U93" s="720"/>
      <c r="V93" s="720"/>
      <c r="W93" s="720"/>
      <c r="X93" s="720"/>
      <c r="Y93" s="721"/>
      <c r="Z93" s="249"/>
      <c r="AA93"/>
      <c r="AC93" s="727"/>
      <c r="AD93" s="728"/>
      <c r="AE93" s="729"/>
      <c r="AF93" s="234"/>
      <c r="AG93" s="714" t="s">
        <v>480</v>
      </c>
      <c r="AH93" s="715"/>
      <c r="AI93" s="715"/>
      <c r="AJ93" s="716" t="s">
        <v>226</v>
      </c>
      <c r="AK93" s="716"/>
      <c r="AL93" s="716"/>
      <c r="AM93" s="716"/>
      <c r="AN93" s="716"/>
      <c r="AO93" s="716"/>
      <c r="AP93" s="717"/>
      <c r="AQ93" s="249"/>
      <c r="AR93" s="718" t="s">
        <v>480</v>
      </c>
      <c r="AS93" s="719"/>
      <c r="AT93" s="719"/>
      <c r="AU93" s="720"/>
      <c r="AV93" s="720"/>
      <c r="AW93" s="720"/>
      <c r="AX93" s="720"/>
      <c r="AY93" s="720"/>
      <c r="AZ93" s="720"/>
      <c r="BA93" s="721"/>
      <c r="BB93" s="249"/>
      <c r="BC93" s="228"/>
    </row>
    <row r="94" spans="1:55" ht="21.75" customHeight="1">
      <c r="A94" s="727"/>
      <c r="B94" s="728"/>
      <c r="C94" s="729"/>
      <c r="D94" s="241"/>
      <c r="E94" s="258" t="s">
        <v>481</v>
      </c>
      <c r="F94" s="259"/>
      <c r="G94" s="260" t="s">
        <v>482</v>
      </c>
      <c r="H94" s="261"/>
      <c r="I94" s="262">
        <f>F94*H94</f>
        <v>0</v>
      </c>
      <c r="J94" s="263" t="s">
        <v>481</v>
      </c>
      <c r="K94" s="259"/>
      <c r="L94" s="264" t="s">
        <v>482</v>
      </c>
      <c r="M94" s="265"/>
      <c r="N94" s="266">
        <f>K94*M94</f>
        <v>0</v>
      </c>
      <c r="O94" s="249"/>
      <c r="P94" s="258" t="s">
        <v>481</v>
      </c>
      <c r="Q94" s="259"/>
      <c r="R94" s="260" t="s">
        <v>482</v>
      </c>
      <c r="S94" s="261"/>
      <c r="T94" s="262">
        <f>Q94*S94</f>
        <v>0</v>
      </c>
      <c r="U94" s="263" t="s">
        <v>481</v>
      </c>
      <c r="V94" s="259"/>
      <c r="W94" s="264" t="s">
        <v>482</v>
      </c>
      <c r="X94" s="265"/>
      <c r="Y94" s="266">
        <f>V94*X94</f>
        <v>0</v>
      </c>
      <c r="Z94" s="249"/>
      <c r="AA94"/>
      <c r="AC94" s="727"/>
      <c r="AD94" s="728"/>
      <c r="AE94" s="729"/>
      <c r="AF94" s="241"/>
      <c r="AG94" s="258" t="s">
        <v>481</v>
      </c>
      <c r="AH94" s="259">
        <v>6</v>
      </c>
      <c r="AI94" s="260" t="s">
        <v>482</v>
      </c>
      <c r="AJ94" s="261">
        <v>1</v>
      </c>
      <c r="AK94" s="262">
        <f>AH94*AJ94</f>
        <v>6</v>
      </c>
      <c r="AL94" s="263" t="s">
        <v>481</v>
      </c>
      <c r="AM94" s="259"/>
      <c r="AN94" s="264" t="s">
        <v>482</v>
      </c>
      <c r="AO94" s="265"/>
      <c r="AP94" s="266">
        <f>AM94*AO94</f>
        <v>0</v>
      </c>
      <c r="AQ94" s="249"/>
      <c r="AR94" s="258" t="s">
        <v>481</v>
      </c>
      <c r="AS94" s="259"/>
      <c r="AT94" s="260" t="s">
        <v>482</v>
      </c>
      <c r="AU94" s="261"/>
      <c r="AV94" s="262">
        <f>AS94*AU94</f>
        <v>0</v>
      </c>
      <c r="AW94" s="263" t="s">
        <v>481</v>
      </c>
      <c r="AX94" s="259"/>
      <c r="AY94" s="264" t="s">
        <v>482</v>
      </c>
      <c r="AZ94" s="265"/>
      <c r="BA94" s="266">
        <f>AX94*AZ94</f>
        <v>0</v>
      </c>
      <c r="BB94" s="249"/>
      <c r="BC94" s="228"/>
    </row>
    <row r="95" spans="1:55" ht="21.75" customHeight="1" thickBot="1">
      <c r="A95" s="727"/>
      <c r="B95" s="728"/>
      <c r="C95" s="729"/>
      <c r="D95" s="241"/>
      <c r="E95" s="267" t="s">
        <v>481</v>
      </c>
      <c r="F95" s="268"/>
      <c r="G95" s="269" t="s">
        <v>482</v>
      </c>
      <c r="H95" s="270"/>
      <c r="I95" s="271">
        <f>F95*H95</f>
        <v>0</v>
      </c>
      <c r="J95" s="272" t="s">
        <v>481</v>
      </c>
      <c r="K95" s="268"/>
      <c r="L95" s="273" t="s">
        <v>482</v>
      </c>
      <c r="M95" s="274"/>
      <c r="N95" s="275">
        <f>K95*M95</f>
        <v>0</v>
      </c>
      <c r="O95" s="249"/>
      <c r="P95" s="267" t="s">
        <v>481</v>
      </c>
      <c r="Q95" s="268"/>
      <c r="R95" s="269" t="s">
        <v>482</v>
      </c>
      <c r="S95" s="270"/>
      <c r="T95" s="271">
        <f>Q95*S95</f>
        <v>0</v>
      </c>
      <c r="U95" s="272" t="s">
        <v>481</v>
      </c>
      <c r="V95" s="268"/>
      <c r="W95" s="273" t="s">
        <v>482</v>
      </c>
      <c r="X95" s="274"/>
      <c r="Y95" s="275">
        <f>V95*X95</f>
        <v>0</v>
      </c>
      <c r="Z95" s="249"/>
      <c r="AA95"/>
      <c r="AC95" s="727"/>
      <c r="AD95" s="728"/>
      <c r="AE95" s="729"/>
      <c r="AF95" s="241"/>
      <c r="AG95" s="267" t="s">
        <v>481</v>
      </c>
      <c r="AH95" s="268"/>
      <c r="AI95" s="269" t="s">
        <v>482</v>
      </c>
      <c r="AJ95" s="270"/>
      <c r="AK95" s="271">
        <f>AH95*AJ95</f>
        <v>0</v>
      </c>
      <c r="AL95" s="272" t="s">
        <v>481</v>
      </c>
      <c r="AM95" s="268"/>
      <c r="AN95" s="273" t="s">
        <v>482</v>
      </c>
      <c r="AO95" s="274"/>
      <c r="AP95" s="275">
        <f>AM95*AO95</f>
        <v>0</v>
      </c>
      <c r="AQ95" s="249"/>
      <c r="AR95" s="267" t="s">
        <v>481</v>
      </c>
      <c r="AS95" s="268"/>
      <c r="AT95" s="269" t="s">
        <v>482</v>
      </c>
      <c r="AU95" s="270"/>
      <c r="AV95" s="271">
        <f>AS95*AU95</f>
        <v>0</v>
      </c>
      <c r="AW95" s="272" t="s">
        <v>481</v>
      </c>
      <c r="AX95" s="268"/>
      <c r="AY95" s="273" t="s">
        <v>482</v>
      </c>
      <c r="AZ95" s="274"/>
      <c r="BA95" s="275">
        <f>AX95*AZ95</f>
        <v>0</v>
      </c>
      <c r="BB95" s="249"/>
      <c r="BC95" s="228"/>
    </row>
    <row r="96" spans="1:55" ht="21.75" customHeight="1" thickTop="1">
      <c r="A96" s="727"/>
      <c r="B96" s="728"/>
      <c r="C96" s="729"/>
      <c r="D96" s="234"/>
      <c r="E96" s="714" t="s">
        <v>480</v>
      </c>
      <c r="F96" s="715"/>
      <c r="G96" s="715"/>
      <c r="H96" s="716"/>
      <c r="I96" s="716"/>
      <c r="J96" s="716"/>
      <c r="K96" s="716"/>
      <c r="L96" s="716"/>
      <c r="M96" s="716"/>
      <c r="N96" s="717"/>
      <c r="O96" s="249"/>
      <c r="P96" s="718" t="s">
        <v>480</v>
      </c>
      <c r="Q96" s="719"/>
      <c r="R96" s="719"/>
      <c r="S96" s="720"/>
      <c r="T96" s="720"/>
      <c r="U96" s="720"/>
      <c r="V96" s="720"/>
      <c r="W96" s="720"/>
      <c r="X96" s="720"/>
      <c r="Y96" s="721"/>
      <c r="Z96" s="249"/>
      <c r="AA96"/>
      <c r="AC96" s="727"/>
      <c r="AD96" s="728"/>
      <c r="AE96" s="729"/>
      <c r="AF96" s="234"/>
      <c r="AG96" s="714" t="s">
        <v>480</v>
      </c>
      <c r="AH96" s="715"/>
      <c r="AI96" s="715"/>
      <c r="AJ96" s="716" t="s">
        <v>469</v>
      </c>
      <c r="AK96" s="716"/>
      <c r="AL96" s="716"/>
      <c r="AM96" s="716"/>
      <c r="AN96" s="716"/>
      <c r="AO96" s="716"/>
      <c r="AP96" s="717"/>
      <c r="AQ96" s="249"/>
      <c r="AR96" s="718" t="s">
        <v>480</v>
      </c>
      <c r="AS96" s="719"/>
      <c r="AT96" s="719"/>
      <c r="AU96" s="720"/>
      <c r="AV96" s="720"/>
      <c r="AW96" s="720"/>
      <c r="AX96" s="720"/>
      <c r="AY96" s="720"/>
      <c r="AZ96" s="720"/>
      <c r="BA96" s="721"/>
      <c r="BB96" s="249"/>
      <c r="BC96" s="228"/>
    </row>
    <row r="97" spans="1:55" ht="21.75" customHeight="1">
      <c r="A97" s="727"/>
      <c r="B97" s="728"/>
      <c r="C97" s="729"/>
      <c r="D97" s="241"/>
      <c r="E97" s="258" t="s">
        <v>481</v>
      </c>
      <c r="F97" s="259"/>
      <c r="G97" s="260" t="s">
        <v>482</v>
      </c>
      <c r="H97" s="261"/>
      <c r="I97" s="262">
        <f>F97*H97</f>
        <v>0</v>
      </c>
      <c r="J97" s="263" t="s">
        <v>481</v>
      </c>
      <c r="K97" s="259"/>
      <c r="L97" s="264" t="s">
        <v>482</v>
      </c>
      <c r="M97" s="265"/>
      <c r="N97" s="266">
        <f>K97*M97</f>
        <v>0</v>
      </c>
      <c r="O97" s="249"/>
      <c r="P97" s="258" t="s">
        <v>481</v>
      </c>
      <c r="Q97" s="259"/>
      <c r="R97" s="260" t="s">
        <v>482</v>
      </c>
      <c r="S97" s="261"/>
      <c r="T97" s="262">
        <f>Q97*S97</f>
        <v>0</v>
      </c>
      <c r="U97" s="263" t="s">
        <v>481</v>
      </c>
      <c r="V97" s="259"/>
      <c r="W97" s="264" t="s">
        <v>482</v>
      </c>
      <c r="X97" s="265"/>
      <c r="Y97" s="266">
        <f>V97*X97</f>
        <v>0</v>
      </c>
      <c r="Z97" s="249"/>
      <c r="AA97"/>
      <c r="AC97" s="727"/>
      <c r="AD97" s="728"/>
      <c r="AE97" s="729"/>
      <c r="AF97" s="241"/>
      <c r="AG97" s="258" t="s">
        <v>481</v>
      </c>
      <c r="AH97" s="259">
        <v>6</v>
      </c>
      <c r="AI97" s="260" t="s">
        <v>482</v>
      </c>
      <c r="AJ97" s="261">
        <v>6</v>
      </c>
      <c r="AK97" s="262">
        <f>AH97*AJ97</f>
        <v>36</v>
      </c>
      <c r="AL97" s="263" t="s">
        <v>481</v>
      </c>
      <c r="AM97" s="259"/>
      <c r="AN97" s="264" t="s">
        <v>482</v>
      </c>
      <c r="AO97" s="265"/>
      <c r="AP97" s="266">
        <f>AM97*AO97</f>
        <v>0</v>
      </c>
      <c r="AQ97" s="249"/>
      <c r="AR97" s="258" t="s">
        <v>481</v>
      </c>
      <c r="AS97" s="259"/>
      <c r="AT97" s="260" t="s">
        <v>482</v>
      </c>
      <c r="AU97" s="261"/>
      <c r="AV97" s="262">
        <f>AS97*AU97</f>
        <v>0</v>
      </c>
      <c r="AW97" s="263" t="s">
        <v>481</v>
      </c>
      <c r="AX97" s="259"/>
      <c r="AY97" s="264" t="s">
        <v>482</v>
      </c>
      <c r="AZ97" s="265"/>
      <c r="BA97" s="266">
        <f>AX97*AZ97</f>
        <v>0</v>
      </c>
      <c r="BB97" s="249"/>
      <c r="BC97" s="228"/>
    </row>
    <row r="98" spans="1:55" ht="22.5" customHeight="1" thickBot="1">
      <c r="A98" s="727"/>
      <c r="B98" s="728"/>
      <c r="C98" s="729"/>
      <c r="D98" s="241"/>
      <c r="E98" s="267" t="s">
        <v>481</v>
      </c>
      <c r="F98" s="268"/>
      <c r="G98" s="269" t="s">
        <v>482</v>
      </c>
      <c r="H98" s="270"/>
      <c r="I98" s="271">
        <f>F98*H98</f>
        <v>0</v>
      </c>
      <c r="J98" s="272" t="s">
        <v>481</v>
      </c>
      <c r="K98" s="268"/>
      <c r="L98" s="273" t="s">
        <v>482</v>
      </c>
      <c r="M98" s="274"/>
      <c r="N98" s="275">
        <f>K98*M98</f>
        <v>0</v>
      </c>
      <c r="O98" s="249"/>
      <c r="P98" s="267" t="s">
        <v>481</v>
      </c>
      <c r="Q98" s="268"/>
      <c r="R98" s="269" t="s">
        <v>482</v>
      </c>
      <c r="S98" s="270"/>
      <c r="T98" s="271">
        <f>Q98*S98</f>
        <v>0</v>
      </c>
      <c r="U98" s="272" t="s">
        <v>481</v>
      </c>
      <c r="V98" s="268"/>
      <c r="W98" s="273" t="s">
        <v>482</v>
      </c>
      <c r="X98" s="274"/>
      <c r="Y98" s="275">
        <f>V98*X98</f>
        <v>0</v>
      </c>
      <c r="Z98" s="280"/>
      <c r="AA98"/>
      <c r="AC98" s="727"/>
      <c r="AD98" s="728"/>
      <c r="AE98" s="729"/>
      <c r="AF98" s="241"/>
      <c r="AG98" s="267" t="s">
        <v>481</v>
      </c>
      <c r="AH98" s="268"/>
      <c r="AI98" s="269" t="s">
        <v>482</v>
      </c>
      <c r="AJ98" s="270"/>
      <c r="AK98" s="271">
        <f>AH98*AJ98</f>
        <v>0</v>
      </c>
      <c r="AL98" s="272" t="s">
        <v>481</v>
      </c>
      <c r="AM98" s="268"/>
      <c r="AN98" s="273" t="s">
        <v>482</v>
      </c>
      <c r="AO98" s="274"/>
      <c r="AP98" s="275">
        <f>AM98*AO98</f>
        <v>0</v>
      </c>
      <c r="AQ98" s="249"/>
      <c r="AR98" s="267" t="s">
        <v>481</v>
      </c>
      <c r="AS98" s="268"/>
      <c r="AT98" s="269" t="s">
        <v>482</v>
      </c>
      <c r="AU98" s="270"/>
      <c r="AV98" s="271">
        <f>AS98*AU98</f>
        <v>0</v>
      </c>
      <c r="AW98" s="272" t="s">
        <v>481</v>
      </c>
      <c r="AX98" s="268"/>
      <c r="AY98" s="273" t="s">
        <v>482</v>
      </c>
      <c r="AZ98" s="274"/>
      <c r="BA98" s="275">
        <f>AX98*AZ98</f>
        <v>0</v>
      </c>
      <c r="BB98" s="280"/>
      <c r="BC98" s="228"/>
    </row>
    <row r="99" spans="1:55" ht="28.5" customHeight="1" thickTop="1" thickBot="1">
      <c r="A99" s="727"/>
      <c r="B99" s="728"/>
      <c r="C99" s="729"/>
      <c r="D99" s="234"/>
      <c r="E99" s="710" t="s">
        <v>478</v>
      </c>
      <c r="F99" s="711"/>
      <c r="G99" s="711"/>
      <c r="H99" s="711"/>
      <c r="I99" s="711"/>
      <c r="J99" s="711"/>
      <c r="K99" s="711"/>
      <c r="L99" s="711"/>
      <c r="M99" s="722"/>
      <c r="N99" s="723"/>
      <c r="O99" s="249"/>
      <c r="P99" s="710" t="s">
        <v>478</v>
      </c>
      <c r="Q99" s="711"/>
      <c r="R99" s="711"/>
      <c r="S99" s="711"/>
      <c r="T99" s="711"/>
      <c r="U99" s="711"/>
      <c r="V99" s="711"/>
      <c r="W99" s="711"/>
      <c r="X99" s="712"/>
      <c r="Y99" s="713"/>
      <c r="Z99" s="249"/>
      <c r="AA99"/>
      <c r="AC99" s="727"/>
      <c r="AD99" s="728"/>
      <c r="AE99" s="729"/>
      <c r="AF99" s="234"/>
      <c r="AG99" s="710" t="s">
        <v>478</v>
      </c>
      <c r="AH99" s="711"/>
      <c r="AI99" s="711"/>
      <c r="AJ99" s="711"/>
      <c r="AK99" s="711"/>
      <c r="AL99" s="711"/>
      <c r="AM99" s="711"/>
      <c r="AN99" s="711"/>
      <c r="AO99" s="722"/>
      <c r="AP99" s="723"/>
      <c r="AQ99" s="249"/>
      <c r="AR99" s="710" t="s">
        <v>478</v>
      </c>
      <c r="AS99" s="711"/>
      <c r="AT99" s="711"/>
      <c r="AU99" s="711"/>
      <c r="AV99" s="711"/>
      <c r="AW99" s="711"/>
      <c r="AX99" s="711"/>
      <c r="AY99" s="711"/>
      <c r="AZ99" s="712"/>
      <c r="BA99" s="713"/>
      <c r="BB99" s="249"/>
      <c r="BC99" s="228"/>
    </row>
    <row r="100" spans="1:55" ht="21.75" customHeight="1" thickTop="1">
      <c r="A100" s="727"/>
      <c r="B100" s="728"/>
      <c r="C100" s="729"/>
      <c r="D100" s="234"/>
      <c r="E100" s="714" t="s">
        <v>480</v>
      </c>
      <c r="F100" s="715"/>
      <c r="G100" s="715"/>
      <c r="H100" s="716"/>
      <c r="I100" s="716"/>
      <c r="J100" s="716"/>
      <c r="K100" s="716"/>
      <c r="L100" s="716"/>
      <c r="M100" s="716"/>
      <c r="N100" s="717"/>
      <c r="O100" s="249"/>
      <c r="P100" s="718" t="s">
        <v>480</v>
      </c>
      <c r="Q100" s="719"/>
      <c r="R100" s="719"/>
      <c r="S100" s="720"/>
      <c r="T100" s="720"/>
      <c r="U100" s="720"/>
      <c r="V100" s="720"/>
      <c r="W100" s="720"/>
      <c r="X100" s="720"/>
      <c r="Y100" s="721"/>
      <c r="Z100" s="249"/>
      <c r="AA100"/>
      <c r="AC100" s="727"/>
      <c r="AD100" s="728"/>
      <c r="AE100" s="729"/>
      <c r="AF100" s="234"/>
      <c r="AG100" s="714" t="s">
        <v>480</v>
      </c>
      <c r="AH100" s="715"/>
      <c r="AI100" s="715"/>
      <c r="AJ100" s="716"/>
      <c r="AK100" s="716"/>
      <c r="AL100" s="716"/>
      <c r="AM100" s="716"/>
      <c r="AN100" s="716"/>
      <c r="AO100" s="716"/>
      <c r="AP100" s="717"/>
      <c r="AQ100" s="249"/>
      <c r="AR100" s="718" t="s">
        <v>480</v>
      </c>
      <c r="AS100" s="719"/>
      <c r="AT100" s="719"/>
      <c r="AU100" s="720"/>
      <c r="AV100" s="720"/>
      <c r="AW100" s="720"/>
      <c r="AX100" s="720"/>
      <c r="AY100" s="720"/>
      <c r="AZ100" s="720"/>
      <c r="BA100" s="721"/>
      <c r="BB100" s="249"/>
      <c r="BC100" s="228"/>
    </row>
    <row r="101" spans="1:55" ht="21.75" customHeight="1">
      <c r="A101" s="727"/>
      <c r="B101" s="728"/>
      <c r="C101" s="729"/>
      <c r="D101" s="241"/>
      <c r="E101" s="258" t="s">
        <v>481</v>
      </c>
      <c r="F101" s="259"/>
      <c r="G101" s="260" t="s">
        <v>482</v>
      </c>
      <c r="H101" s="261"/>
      <c r="I101" s="262">
        <f>F101*H101</f>
        <v>0</v>
      </c>
      <c r="J101" s="263" t="s">
        <v>481</v>
      </c>
      <c r="K101" s="259"/>
      <c r="L101" s="264" t="s">
        <v>482</v>
      </c>
      <c r="M101" s="265"/>
      <c r="N101" s="266">
        <f>K101*M101</f>
        <v>0</v>
      </c>
      <c r="P101" s="258" t="s">
        <v>481</v>
      </c>
      <c r="Q101" s="259"/>
      <c r="R101" s="260" t="s">
        <v>482</v>
      </c>
      <c r="S101" s="261"/>
      <c r="T101" s="262">
        <f>Q101*S101</f>
        <v>0</v>
      </c>
      <c r="U101" s="263" t="s">
        <v>481</v>
      </c>
      <c r="V101" s="259"/>
      <c r="W101" s="264" t="s">
        <v>482</v>
      </c>
      <c r="X101" s="265"/>
      <c r="Y101" s="266">
        <f>V101*X101</f>
        <v>0</v>
      </c>
      <c r="Z101" s="249"/>
      <c r="AA101"/>
      <c r="AC101" s="727"/>
      <c r="AD101" s="728"/>
      <c r="AE101" s="729"/>
      <c r="AF101" s="241"/>
      <c r="AG101" s="258" t="s">
        <v>481</v>
      </c>
      <c r="AH101" s="259"/>
      <c r="AI101" s="260" t="s">
        <v>482</v>
      </c>
      <c r="AJ101" s="261"/>
      <c r="AK101" s="262">
        <f>AH101*AJ101</f>
        <v>0</v>
      </c>
      <c r="AL101" s="263" t="s">
        <v>481</v>
      </c>
      <c r="AM101" s="259"/>
      <c r="AN101" s="264" t="s">
        <v>482</v>
      </c>
      <c r="AO101" s="265"/>
      <c r="AP101" s="266">
        <f>AM101*AO101</f>
        <v>0</v>
      </c>
      <c r="AR101" s="258" t="s">
        <v>481</v>
      </c>
      <c r="AS101" s="259"/>
      <c r="AT101" s="260" t="s">
        <v>482</v>
      </c>
      <c r="AU101" s="261"/>
      <c r="AV101" s="262">
        <f>AS101*AU101</f>
        <v>0</v>
      </c>
      <c r="AW101" s="263" t="s">
        <v>481</v>
      </c>
      <c r="AX101" s="259"/>
      <c r="AY101" s="264" t="s">
        <v>482</v>
      </c>
      <c r="AZ101" s="265"/>
      <c r="BA101" s="266">
        <f>AX101*AZ101</f>
        <v>0</v>
      </c>
      <c r="BB101" s="249"/>
      <c r="BC101" s="228"/>
    </row>
    <row r="102" spans="1:55" ht="21.75" customHeight="1" thickBot="1">
      <c r="A102" s="727"/>
      <c r="B102" s="728"/>
      <c r="C102" s="729"/>
      <c r="D102" s="241"/>
      <c r="E102" s="267" t="s">
        <v>481</v>
      </c>
      <c r="F102" s="268"/>
      <c r="G102" s="269" t="s">
        <v>482</v>
      </c>
      <c r="H102" s="270"/>
      <c r="I102" s="271">
        <f>F102*H102</f>
        <v>0</v>
      </c>
      <c r="J102" s="272" t="s">
        <v>481</v>
      </c>
      <c r="K102" s="268"/>
      <c r="L102" s="273" t="s">
        <v>482</v>
      </c>
      <c r="M102" s="274"/>
      <c r="N102" s="275">
        <f>K102*M102</f>
        <v>0</v>
      </c>
      <c r="P102" s="267" t="s">
        <v>481</v>
      </c>
      <c r="Q102" s="268"/>
      <c r="R102" s="269" t="s">
        <v>482</v>
      </c>
      <c r="S102" s="270"/>
      <c r="T102" s="271">
        <f>Q102*S102</f>
        <v>0</v>
      </c>
      <c r="U102" s="272" t="s">
        <v>481</v>
      </c>
      <c r="V102" s="268"/>
      <c r="W102" s="273" t="s">
        <v>482</v>
      </c>
      <c r="X102" s="274"/>
      <c r="Y102" s="275">
        <f>V102*X102</f>
        <v>0</v>
      </c>
      <c r="Z102" s="249"/>
      <c r="AA102"/>
      <c r="AC102" s="727"/>
      <c r="AD102" s="728"/>
      <c r="AE102" s="729"/>
      <c r="AF102" s="241"/>
      <c r="AG102" s="267" t="s">
        <v>481</v>
      </c>
      <c r="AH102" s="268"/>
      <c r="AI102" s="269" t="s">
        <v>482</v>
      </c>
      <c r="AJ102" s="270"/>
      <c r="AK102" s="271">
        <f>AH102*AJ102</f>
        <v>0</v>
      </c>
      <c r="AL102" s="272" t="s">
        <v>481</v>
      </c>
      <c r="AM102" s="268"/>
      <c r="AN102" s="273" t="s">
        <v>482</v>
      </c>
      <c r="AO102" s="274"/>
      <c r="AP102" s="275">
        <f>AM102*AO102</f>
        <v>0</v>
      </c>
      <c r="AR102" s="267" t="s">
        <v>481</v>
      </c>
      <c r="AS102" s="268"/>
      <c r="AT102" s="269" t="s">
        <v>482</v>
      </c>
      <c r="AU102" s="270"/>
      <c r="AV102" s="271">
        <f>AS102*AU102</f>
        <v>0</v>
      </c>
      <c r="AW102" s="272" t="s">
        <v>481</v>
      </c>
      <c r="AX102" s="268"/>
      <c r="AY102" s="273" t="s">
        <v>482</v>
      </c>
      <c r="AZ102" s="274"/>
      <c r="BA102" s="275">
        <f>AX102*AZ102</f>
        <v>0</v>
      </c>
      <c r="BB102" s="249"/>
      <c r="BC102" s="228"/>
    </row>
    <row r="103" spans="1:55" ht="21.75" customHeight="1" thickTop="1">
      <c r="A103" s="727"/>
      <c r="B103" s="728"/>
      <c r="C103" s="729"/>
      <c r="D103" s="234"/>
      <c r="E103" s="714" t="s">
        <v>480</v>
      </c>
      <c r="F103" s="715"/>
      <c r="G103" s="715"/>
      <c r="H103" s="716"/>
      <c r="I103" s="716"/>
      <c r="J103" s="716"/>
      <c r="K103" s="716"/>
      <c r="L103" s="716"/>
      <c r="M103" s="716"/>
      <c r="N103" s="717"/>
      <c r="O103" s="249"/>
      <c r="P103" s="718" t="s">
        <v>480</v>
      </c>
      <c r="Q103" s="719"/>
      <c r="R103" s="719"/>
      <c r="S103" s="720"/>
      <c r="T103" s="720"/>
      <c r="U103" s="720"/>
      <c r="V103" s="720"/>
      <c r="W103" s="720"/>
      <c r="X103" s="720"/>
      <c r="Y103" s="721"/>
      <c r="Z103" s="249"/>
      <c r="AA103"/>
      <c r="AC103" s="727"/>
      <c r="AD103" s="728"/>
      <c r="AE103" s="729"/>
      <c r="AF103" s="234"/>
      <c r="AG103" s="714" t="s">
        <v>480</v>
      </c>
      <c r="AH103" s="715"/>
      <c r="AI103" s="715"/>
      <c r="AJ103" s="716"/>
      <c r="AK103" s="716"/>
      <c r="AL103" s="716"/>
      <c r="AM103" s="716"/>
      <c r="AN103" s="716"/>
      <c r="AO103" s="716"/>
      <c r="AP103" s="717"/>
      <c r="AQ103" s="249"/>
      <c r="AR103" s="718" t="s">
        <v>480</v>
      </c>
      <c r="AS103" s="719"/>
      <c r="AT103" s="719"/>
      <c r="AU103" s="720"/>
      <c r="AV103" s="720"/>
      <c r="AW103" s="720"/>
      <c r="AX103" s="720"/>
      <c r="AY103" s="720"/>
      <c r="AZ103" s="720"/>
      <c r="BA103" s="721"/>
      <c r="BB103" s="249"/>
      <c r="BC103" s="228"/>
    </row>
    <row r="104" spans="1:55" ht="21.75" customHeight="1">
      <c r="A104" s="727"/>
      <c r="B104" s="728"/>
      <c r="C104" s="729"/>
      <c r="D104" s="241"/>
      <c r="E104" s="258" t="s">
        <v>481</v>
      </c>
      <c r="F104" s="259"/>
      <c r="G104" s="260" t="s">
        <v>482</v>
      </c>
      <c r="H104" s="261"/>
      <c r="I104" s="262">
        <f>F104*H104</f>
        <v>0</v>
      </c>
      <c r="J104" s="263" t="s">
        <v>481</v>
      </c>
      <c r="K104" s="259"/>
      <c r="L104" s="264" t="s">
        <v>482</v>
      </c>
      <c r="M104" s="265"/>
      <c r="N104" s="266">
        <f>K104*M104</f>
        <v>0</v>
      </c>
      <c r="O104" s="249"/>
      <c r="P104" s="258" t="s">
        <v>481</v>
      </c>
      <c r="Q104" s="259"/>
      <c r="R104" s="260" t="s">
        <v>482</v>
      </c>
      <c r="S104" s="261"/>
      <c r="T104" s="262">
        <f>Q104*S104</f>
        <v>0</v>
      </c>
      <c r="U104" s="263" t="s">
        <v>481</v>
      </c>
      <c r="V104" s="259"/>
      <c r="W104" s="264" t="s">
        <v>482</v>
      </c>
      <c r="X104" s="265"/>
      <c r="Y104" s="266">
        <f>V104*X104</f>
        <v>0</v>
      </c>
      <c r="Z104" s="249"/>
      <c r="AA104"/>
      <c r="AC104" s="727"/>
      <c r="AD104" s="728"/>
      <c r="AE104" s="729"/>
      <c r="AF104" s="241"/>
      <c r="AG104" s="258" t="s">
        <v>481</v>
      </c>
      <c r="AH104" s="259"/>
      <c r="AI104" s="260" t="s">
        <v>482</v>
      </c>
      <c r="AJ104" s="261"/>
      <c r="AK104" s="262">
        <f>AH104*AJ104</f>
        <v>0</v>
      </c>
      <c r="AL104" s="263" t="s">
        <v>481</v>
      </c>
      <c r="AM104" s="259"/>
      <c r="AN104" s="264" t="s">
        <v>482</v>
      </c>
      <c r="AO104" s="265"/>
      <c r="AP104" s="266">
        <f>AM104*AO104</f>
        <v>0</v>
      </c>
      <c r="AQ104" s="249"/>
      <c r="AR104" s="258" t="s">
        <v>481</v>
      </c>
      <c r="AS104" s="259"/>
      <c r="AT104" s="260" t="s">
        <v>482</v>
      </c>
      <c r="AU104" s="261"/>
      <c r="AV104" s="262">
        <f>AS104*AU104</f>
        <v>0</v>
      </c>
      <c r="AW104" s="263" t="s">
        <v>481</v>
      </c>
      <c r="AX104" s="259"/>
      <c r="AY104" s="264" t="s">
        <v>482</v>
      </c>
      <c r="AZ104" s="265"/>
      <c r="BA104" s="266">
        <f>AX104*AZ104</f>
        <v>0</v>
      </c>
      <c r="BB104" s="249"/>
      <c r="BC104" s="228"/>
    </row>
    <row r="105" spans="1:55" ht="21.75" customHeight="1" thickBot="1">
      <c r="A105" s="727"/>
      <c r="B105" s="728"/>
      <c r="C105" s="729"/>
      <c r="D105" s="241"/>
      <c r="E105" s="267" t="s">
        <v>481</v>
      </c>
      <c r="F105" s="268"/>
      <c r="G105" s="269" t="s">
        <v>482</v>
      </c>
      <c r="H105" s="270"/>
      <c r="I105" s="271">
        <f>F105*H105</f>
        <v>0</v>
      </c>
      <c r="J105" s="272" t="s">
        <v>481</v>
      </c>
      <c r="K105" s="268"/>
      <c r="L105" s="273" t="s">
        <v>482</v>
      </c>
      <c r="M105" s="274"/>
      <c r="N105" s="275">
        <f>K105*M105</f>
        <v>0</v>
      </c>
      <c r="O105" s="249"/>
      <c r="P105" s="267" t="s">
        <v>481</v>
      </c>
      <c r="Q105" s="268"/>
      <c r="R105" s="269" t="s">
        <v>482</v>
      </c>
      <c r="S105" s="270"/>
      <c r="T105" s="271">
        <f>Q105*S105</f>
        <v>0</v>
      </c>
      <c r="U105" s="272" t="s">
        <v>481</v>
      </c>
      <c r="V105" s="268"/>
      <c r="W105" s="273" t="s">
        <v>482</v>
      </c>
      <c r="X105" s="274"/>
      <c r="Y105" s="275">
        <f>V105*X105</f>
        <v>0</v>
      </c>
      <c r="Z105" s="249"/>
      <c r="AA105"/>
      <c r="AC105" s="727"/>
      <c r="AD105" s="728"/>
      <c r="AE105" s="729"/>
      <c r="AF105" s="241"/>
      <c r="AG105" s="267" t="s">
        <v>481</v>
      </c>
      <c r="AH105" s="268"/>
      <c r="AI105" s="269" t="s">
        <v>482</v>
      </c>
      <c r="AJ105" s="270"/>
      <c r="AK105" s="271">
        <f>AH105*AJ105</f>
        <v>0</v>
      </c>
      <c r="AL105" s="272" t="s">
        <v>481</v>
      </c>
      <c r="AM105" s="268"/>
      <c r="AN105" s="273" t="s">
        <v>482</v>
      </c>
      <c r="AO105" s="274"/>
      <c r="AP105" s="275">
        <f>AM105*AO105</f>
        <v>0</v>
      </c>
      <c r="AQ105" s="249"/>
      <c r="AR105" s="267" t="s">
        <v>481</v>
      </c>
      <c r="AS105" s="268"/>
      <c r="AT105" s="269" t="s">
        <v>482</v>
      </c>
      <c r="AU105" s="270"/>
      <c r="AV105" s="271">
        <f>AS105*AU105</f>
        <v>0</v>
      </c>
      <c r="AW105" s="272" t="s">
        <v>481</v>
      </c>
      <c r="AX105" s="268"/>
      <c r="AY105" s="273" t="s">
        <v>482</v>
      </c>
      <c r="AZ105" s="274"/>
      <c r="BA105" s="275">
        <f>AX105*AZ105</f>
        <v>0</v>
      </c>
      <c r="BB105" s="249"/>
      <c r="BC105" s="228"/>
    </row>
    <row r="106" spans="1:55" ht="21.75" customHeight="1" thickTop="1">
      <c r="A106" s="727"/>
      <c r="B106" s="728"/>
      <c r="C106" s="729"/>
      <c r="D106" s="234"/>
      <c r="E106" s="714" t="s">
        <v>480</v>
      </c>
      <c r="F106" s="715"/>
      <c r="G106" s="715"/>
      <c r="H106" s="716"/>
      <c r="I106" s="716"/>
      <c r="J106" s="716"/>
      <c r="K106" s="716"/>
      <c r="L106" s="716"/>
      <c r="M106" s="716"/>
      <c r="N106" s="717"/>
      <c r="O106" s="249"/>
      <c r="P106" s="718" t="s">
        <v>480</v>
      </c>
      <c r="Q106" s="719"/>
      <c r="R106" s="719"/>
      <c r="S106" s="720"/>
      <c r="T106" s="720"/>
      <c r="U106" s="720"/>
      <c r="V106" s="720"/>
      <c r="W106" s="720"/>
      <c r="X106" s="720"/>
      <c r="Y106" s="721"/>
      <c r="Z106" s="249"/>
      <c r="AA106"/>
      <c r="AC106" s="727"/>
      <c r="AD106" s="728"/>
      <c r="AE106" s="729"/>
      <c r="AF106" s="234"/>
      <c r="AG106" s="714" t="s">
        <v>480</v>
      </c>
      <c r="AH106" s="715"/>
      <c r="AI106" s="715"/>
      <c r="AJ106" s="716"/>
      <c r="AK106" s="716"/>
      <c r="AL106" s="716"/>
      <c r="AM106" s="716"/>
      <c r="AN106" s="716"/>
      <c r="AO106" s="716"/>
      <c r="AP106" s="717"/>
      <c r="AQ106" s="249"/>
      <c r="AR106" s="718" t="s">
        <v>480</v>
      </c>
      <c r="AS106" s="719"/>
      <c r="AT106" s="719"/>
      <c r="AU106" s="720"/>
      <c r="AV106" s="720"/>
      <c r="AW106" s="720"/>
      <c r="AX106" s="720"/>
      <c r="AY106" s="720"/>
      <c r="AZ106" s="720"/>
      <c r="BA106" s="721"/>
      <c r="BB106" s="249"/>
      <c r="BC106" s="228"/>
    </row>
    <row r="107" spans="1:55" ht="21.75" customHeight="1">
      <c r="A107" s="727"/>
      <c r="B107" s="728"/>
      <c r="C107" s="729"/>
      <c r="D107" s="241"/>
      <c r="E107" s="258" t="s">
        <v>481</v>
      </c>
      <c r="F107" s="259"/>
      <c r="G107" s="260" t="s">
        <v>482</v>
      </c>
      <c r="H107" s="261"/>
      <c r="I107" s="262">
        <f>F107*H107</f>
        <v>0</v>
      </c>
      <c r="J107" s="263" t="s">
        <v>481</v>
      </c>
      <c r="K107" s="259"/>
      <c r="L107" s="264" t="s">
        <v>482</v>
      </c>
      <c r="M107" s="265"/>
      <c r="N107" s="266">
        <f>K107*M107</f>
        <v>0</v>
      </c>
      <c r="O107" s="249"/>
      <c r="P107" s="258" t="s">
        <v>481</v>
      </c>
      <c r="Q107" s="259"/>
      <c r="R107" s="260" t="s">
        <v>482</v>
      </c>
      <c r="S107" s="261"/>
      <c r="T107" s="262">
        <f>Q107*S107</f>
        <v>0</v>
      </c>
      <c r="U107" s="263" t="s">
        <v>481</v>
      </c>
      <c r="V107" s="259"/>
      <c r="W107" s="264" t="s">
        <v>482</v>
      </c>
      <c r="X107" s="265"/>
      <c r="Y107" s="266">
        <f>V107*X107</f>
        <v>0</v>
      </c>
      <c r="Z107" s="249"/>
      <c r="AA107"/>
      <c r="AC107" s="727"/>
      <c r="AD107" s="728"/>
      <c r="AE107" s="729"/>
      <c r="AF107" s="241"/>
      <c r="AG107" s="258" t="s">
        <v>481</v>
      </c>
      <c r="AH107" s="259"/>
      <c r="AI107" s="260" t="s">
        <v>482</v>
      </c>
      <c r="AJ107" s="261"/>
      <c r="AK107" s="262">
        <f>AH107*AJ107</f>
        <v>0</v>
      </c>
      <c r="AL107" s="263" t="s">
        <v>481</v>
      </c>
      <c r="AM107" s="259"/>
      <c r="AN107" s="264" t="s">
        <v>482</v>
      </c>
      <c r="AO107" s="265"/>
      <c r="AP107" s="266">
        <f>AM107*AO107</f>
        <v>0</v>
      </c>
      <c r="AQ107" s="249"/>
      <c r="AR107" s="258" t="s">
        <v>481</v>
      </c>
      <c r="AS107" s="259"/>
      <c r="AT107" s="260" t="s">
        <v>482</v>
      </c>
      <c r="AU107" s="261"/>
      <c r="AV107" s="262">
        <f>AS107*AU107</f>
        <v>0</v>
      </c>
      <c r="AW107" s="263" t="s">
        <v>481</v>
      </c>
      <c r="AX107" s="259"/>
      <c r="AY107" s="264" t="s">
        <v>482</v>
      </c>
      <c r="AZ107" s="265"/>
      <c r="BA107" s="266">
        <f>AX107*AZ107</f>
        <v>0</v>
      </c>
      <c r="BB107" s="249"/>
      <c r="BC107" s="228"/>
    </row>
    <row r="108" spans="1:55" ht="22.5" customHeight="1" thickBot="1">
      <c r="A108" s="730"/>
      <c r="B108" s="731"/>
      <c r="C108" s="732"/>
      <c r="D108" s="241"/>
      <c r="E108" s="267" t="s">
        <v>481</v>
      </c>
      <c r="F108" s="268"/>
      <c r="G108" s="269" t="s">
        <v>482</v>
      </c>
      <c r="H108" s="270"/>
      <c r="I108" s="271">
        <f>F108*H108</f>
        <v>0</v>
      </c>
      <c r="J108" s="272" t="s">
        <v>481</v>
      </c>
      <c r="K108" s="268"/>
      <c r="L108" s="273" t="s">
        <v>482</v>
      </c>
      <c r="M108" s="274"/>
      <c r="N108" s="275">
        <f>K108*M108</f>
        <v>0</v>
      </c>
      <c r="O108" s="249"/>
      <c r="P108" s="267" t="s">
        <v>481</v>
      </c>
      <c r="Q108" s="268"/>
      <c r="R108" s="269" t="s">
        <v>482</v>
      </c>
      <c r="S108" s="270"/>
      <c r="T108" s="271">
        <f>Q108*S108</f>
        <v>0</v>
      </c>
      <c r="U108" s="272" t="s">
        <v>481</v>
      </c>
      <c r="V108" s="268"/>
      <c r="W108" s="273" t="s">
        <v>482</v>
      </c>
      <c r="X108" s="274"/>
      <c r="Y108" s="275">
        <f>V108*X108</f>
        <v>0</v>
      </c>
      <c r="Z108" s="280"/>
      <c r="AA108"/>
      <c r="AC108" s="730"/>
      <c r="AD108" s="731"/>
      <c r="AE108" s="732"/>
      <c r="AF108" s="241"/>
      <c r="AG108" s="267" t="s">
        <v>481</v>
      </c>
      <c r="AH108" s="268"/>
      <c r="AI108" s="269" t="s">
        <v>482</v>
      </c>
      <c r="AJ108" s="270"/>
      <c r="AK108" s="271">
        <f>AH108*AJ108</f>
        <v>0</v>
      </c>
      <c r="AL108" s="272" t="s">
        <v>481</v>
      </c>
      <c r="AM108" s="268"/>
      <c r="AN108" s="273" t="s">
        <v>482</v>
      </c>
      <c r="AO108" s="274"/>
      <c r="AP108" s="275">
        <f>AM108*AO108</f>
        <v>0</v>
      </c>
      <c r="AQ108" s="249"/>
      <c r="AR108" s="267" t="s">
        <v>481</v>
      </c>
      <c r="AS108" s="268"/>
      <c r="AT108" s="269" t="s">
        <v>482</v>
      </c>
      <c r="AU108" s="270"/>
      <c r="AV108" s="271">
        <f>AS108*AU108</f>
        <v>0</v>
      </c>
      <c r="AW108" s="272" t="s">
        <v>481</v>
      </c>
      <c r="AX108" s="268"/>
      <c r="AY108" s="273" t="s">
        <v>482</v>
      </c>
      <c r="AZ108" s="274"/>
      <c r="BA108" s="275">
        <f>AX108*AZ108</f>
        <v>0</v>
      </c>
      <c r="BB108" s="280"/>
      <c r="BC108" s="228"/>
    </row>
    <row r="109" spans="1:55" ht="11.25" customHeight="1" thickBot="1">
      <c r="A109" s="276"/>
      <c r="B109" s="277"/>
      <c r="C109" s="278"/>
      <c r="D109" s="278"/>
      <c r="E109" s="278"/>
      <c r="F109" s="278"/>
      <c r="G109" s="278"/>
      <c r="H109" s="279"/>
      <c r="I109" s="279"/>
      <c r="J109" s="278"/>
      <c r="K109" s="278"/>
      <c r="L109" s="278"/>
      <c r="M109" s="278"/>
      <c r="N109" s="279"/>
      <c r="O109" s="279"/>
      <c r="P109" s="278"/>
      <c r="Q109" s="278"/>
      <c r="R109" s="279"/>
      <c r="S109" s="279"/>
      <c r="T109" s="278"/>
      <c r="U109" s="278"/>
      <c r="V109" s="278"/>
      <c r="W109" s="278"/>
      <c r="X109" s="278"/>
      <c r="Y109" s="279"/>
      <c r="Z109" s="280"/>
      <c r="AA109"/>
      <c r="AC109" s="276"/>
      <c r="AD109" s="277"/>
      <c r="AE109" s="278"/>
      <c r="AF109" s="278"/>
      <c r="AG109" s="278"/>
      <c r="AH109" s="278"/>
      <c r="AI109" s="278"/>
      <c r="AJ109" s="279"/>
      <c r="AK109" s="279"/>
      <c r="AL109" s="278"/>
      <c r="AM109" s="278"/>
      <c r="AN109" s="278"/>
      <c r="AO109" s="278"/>
      <c r="AP109" s="279"/>
      <c r="AQ109" s="279"/>
      <c r="AR109" s="278"/>
      <c r="AS109" s="278"/>
      <c r="AT109" s="279"/>
      <c r="AU109" s="279"/>
      <c r="AV109" s="278"/>
      <c r="AW109" s="278"/>
      <c r="AX109" s="278"/>
      <c r="AY109" s="278"/>
      <c r="AZ109" s="278"/>
      <c r="BA109" s="279"/>
      <c r="BB109" s="280"/>
      <c r="BC109" s="228"/>
    </row>
    <row r="110" spans="1:55" ht="27.75" customHeight="1" thickBot="1">
      <c r="A110" s="1285"/>
      <c r="B110" s="1286"/>
      <c r="C110" s="1286"/>
      <c r="D110" s="1286"/>
      <c r="E110" s="1286"/>
      <c r="F110" s="1286"/>
      <c r="G110" s="1286"/>
      <c r="H110" s="1286"/>
      <c r="I110" s="1286"/>
      <c r="J110" s="1286"/>
      <c r="K110" s="1286"/>
      <c r="L110" s="1286"/>
      <c r="M110" s="1286"/>
      <c r="N110" s="1286"/>
      <c r="O110" s="1286"/>
      <c r="P110" s="1286"/>
      <c r="Q110" s="1286"/>
      <c r="R110" s="1286"/>
      <c r="S110" s="1286"/>
      <c r="T110" s="1286"/>
      <c r="U110" s="1286"/>
      <c r="V110" s="1286"/>
      <c r="W110" s="1286"/>
      <c r="X110" s="1286"/>
      <c r="Y110" s="1287"/>
      <c r="Z110" s="281"/>
      <c r="AA110" s="318"/>
      <c r="AB110" s="318"/>
      <c r="AC110" s="1285"/>
      <c r="AD110" s="1286"/>
      <c r="AE110" s="1286"/>
      <c r="AF110" s="1286"/>
      <c r="AG110" s="1286"/>
      <c r="AH110" s="1286"/>
      <c r="AI110" s="1286"/>
      <c r="AJ110" s="1286"/>
      <c r="AK110" s="1286"/>
      <c r="AL110" s="1286"/>
      <c r="AM110" s="1286"/>
      <c r="AN110" s="1286"/>
      <c r="AO110" s="1286"/>
      <c r="AP110" s="1286"/>
      <c r="AQ110" s="1286"/>
      <c r="AR110" s="1286"/>
      <c r="AS110" s="1286"/>
      <c r="AT110" s="1286"/>
      <c r="AU110" s="1286"/>
      <c r="AV110" s="1286"/>
      <c r="AW110" s="1286"/>
      <c r="AX110" s="1286"/>
      <c r="AY110" s="1286"/>
      <c r="AZ110" s="1286"/>
      <c r="BA110" s="1287"/>
      <c r="BB110" s="281"/>
      <c r="BC110" s="228"/>
    </row>
    <row r="111" spans="1:55" ht="25.5" customHeight="1" thickBot="1">
      <c r="A111" s="272"/>
      <c r="B111" s="317"/>
      <c r="C111" s="1288"/>
      <c r="D111" s="1288"/>
      <c r="E111" s="1288"/>
      <c r="F111" s="1289"/>
      <c r="G111" s="1288"/>
      <c r="H111" s="1288"/>
      <c r="I111" s="1290"/>
      <c r="J111" s="1291"/>
      <c r="K111" s="1292"/>
      <c r="L111" s="1292"/>
      <c r="M111" s="1292"/>
      <c r="N111" s="1292"/>
      <c r="O111" s="1292"/>
      <c r="P111" s="1292"/>
      <c r="Q111" s="1292"/>
      <c r="R111" s="1292"/>
      <c r="S111" s="1292"/>
      <c r="T111" s="1292"/>
      <c r="U111" s="1292"/>
      <c r="V111" s="1292"/>
      <c r="W111" s="1292"/>
      <c r="X111" s="1292"/>
      <c r="Y111" s="1293"/>
      <c r="Z111" s="282"/>
      <c r="AA111" s="242" t="s">
        <v>345</v>
      </c>
      <c r="AB111" s="318"/>
      <c r="AC111" s="272"/>
      <c r="AD111" s="317"/>
      <c r="AE111" s="1288"/>
      <c r="AF111" s="1288"/>
      <c r="AG111" s="1288"/>
      <c r="AH111" s="1289"/>
      <c r="AI111" s="1288"/>
      <c r="AJ111" s="1288"/>
      <c r="AK111" s="1290"/>
      <c r="AL111" s="1291"/>
      <c r="AM111" s="1292"/>
      <c r="AN111" s="1292"/>
      <c r="AO111" s="1292"/>
      <c r="AP111" s="1292"/>
      <c r="AQ111" s="1292"/>
      <c r="AR111" s="1292"/>
      <c r="AS111" s="1292"/>
      <c r="AT111" s="1292"/>
      <c r="AU111" s="1292"/>
      <c r="AV111" s="1292"/>
      <c r="AW111" s="1292"/>
      <c r="AX111" s="1292"/>
      <c r="AY111" s="1292"/>
      <c r="AZ111" s="1292"/>
      <c r="BA111" s="1293"/>
      <c r="BB111" s="282"/>
      <c r="BC111" s="228"/>
    </row>
    <row r="112" spans="1:55" ht="22.5" customHeight="1">
      <c r="A112" s="283" t="s">
        <v>494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4"/>
      <c r="AC112" s="283" t="s">
        <v>494</v>
      </c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  <c r="AQ112" s="283"/>
      <c r="AR112" s="283"/>
      <c r="AS112" s="283"/>
      <c r="AT112" s="283"/>
      <c r="AU112" s="283"/>
      <c r="AV112" s="283"/>
      <c r="AW112" s="283"/>
      <c r="AX112" s="283"/>
      <c r="AY112" s="283"/>
      <c r="AZ112" s="283"/>
      <c r="BA112" s="283"/>
      <c r="BB112" s="284"/>
      <c r="BC112" s="285"/>
    </row>
    <row r="113" spans="1:55" ht="22.5" customHeight="1">
      <c r="A113" s="284" t="s">
        <v>634</v>
      </c>
      <c r="AC113" s="284" t="s">
        <v>632</v>
      </c>
      <c r="BC113" s="228"/>
    </row>
    <row r="114" spans="1:55" ht="22.5" customHeight="1">
      <c r="A114" s="284" t="s">
        <v>635</v>
      </c>
      <c r="AC114" s="284" t="s">
        <v>633</v>
      </c>
      <c r="BC114" s="228"/>
    </row>
    <row r="115" spans="1:55" ht="30">
      <c r="A115" s="642" t="s">
        <v>622</v>
      </c>
      <c r="B115" s="642"/>
      <c r="C115" s="642"/>
      <c r="D115" s="642"/>
      <c r="E115" s="642"/>
      <c r="F115" s="642"/>
      <c r="G115" s="642"/>
      <c r="H115" s="642"/>
      <c r="I115" s="642"/>
      <c r="J115" s="642"/>
      <c r="K115" s="642"/>
      <c r="L115" s="642"/>
      <c r="M115" s="642"/>
      <c r="N115" s="642"/>
      <c r="O115" s="642"/>
      <c r="P115" s="642"/>
      <c r="Q115" s="642"/>
      <c r="R115" s="642"/>
      <c r="S115" s="643" t="str">
        <f>S58</f>
        <v>海浜自然の家</v>
      </c>
      <c r="T115" s="643"/>
      <c r="U115" s="643"/>
      <c r="V115" s="643"/>
      <c r="W115" s="643"/>
      <c r="X115" s="643"/>
      <c r="Y115" s="643"/>
      <c r="Z115" s="286"/>
      <c r="AB115" s="228"/>
      <c r="AC115" s="642" t="s">
        <v>622</v>
      </c>
      <c r="AD115" s="642"/>
      <c r="AE115" s="642"/>
      <c r="AF115" s="642"/>
      <c r="AG115" s="642"/>
      <c r="AH115" s="642"/>
      <c r="AI115" s="642"/>
      <c r="AJ115" s="642"/>
      <c r="AK115" s="642"/>
      <c r="AL115" s="642"/>
      <c r="AM115" s="642"/>
      <c r="AN115" s="642"/>
      <c r="AO115" s="642"/>
      <c r="AP115" s="642"/>
      <c r="AQ115" s="642"/>
      <c r="AR115" s="642"/>
      <c r="AS115" s="642"/>
      <c r="AT115" s="642"/>
      <c r="AU115" s="643">
        <f>AU58</f>
        <v>0</v>
      </c>
      <c r="AV115" s="643"/>
      <c r="AW115" s="643"/>
      <c r="AX115" s="643"/>
      <c r="AY115" s="643"/>
      <c r="AZ115" s="643"/>
      <c r="BA115" s="643"/>
      <c r="BB115" s="286"/>
      <c r="BC115" s="228"/>
    </row>
    <row r="116" spans="1:55" ht="27" customHeight="1" thickBot="1">
      <c r="A116" s="629" t="s">
        <v>442</v>
      </c>
      <c r="B116" s="629"/>
      <c r="C116" s="629"/>
      <c r="D116" s="629"/>
      <c r="E116" s="629"/>
      <c r="F116" s="629"/>
      <c r="G116" s="629"/>
      <c r="H116" s="629"/>
      <c r="I116" s="629"/>
      <c r="J116" s="629"/>
      <c r="K116" s="629"/>
      <c r="L116" s="629"/>
      <c r="M116" s="629"/>
      <c r="N116" s="629"/>
      <c r="O116" s="629"/>
      <c r="P116" s="629"/>
      <c r="Q116" s="629"/>
      <c r="R116" s="629"/>
      <c r="S116" s="629"/>
      <c r="T116" s="629"/>
      <c r="U116" s="629"/>
      <c r="V116" s="629"/>
      <c r="W116" s="629"/>
      <c r="X116" s="629"/>
      <c r="Y116" s="629"/>
      <c r="Z116" s="229"/>
      <c r="AA116"/>
      <c r="AB116" s="228"/>
      <c r="AC116" s="629" t="s">
        <v>442</v>
      </c>
      <c r="AD116" s="629"/>
      <c r="AE116" s="629"/>
      <c r="AF116" s="629"/>
      <c r="AG116" s="629"/>
      <c r="AH116" s="629"/>
      <c r="AI116" s="629"/>
      <c r="AJ116" s="629"/>
      <c r="AK116" s="629"/>
      <c r="AL116" s="629"/>
      <c r="AM116" s="629"/>
      <c r="AN116" s="629"/>
      <c r="AO116" s="629"/>
      <c r="AP116" s="629"/>
      <c r="AQ116" s="629"/>
      <c r="AR116" s="629"/>
      <c r="AS116" s="629"/>
      <c r="AT116" s="629"/>
      <c r="AU116" s="629"/>
      <c r="AV116" s="629"/>
      <c r="AW116" s="629"/>
      <c r="AX116" s="629"/>
      <c r="AY116" s="629"/>
      <c r="AZ116" s="629"/>
      <c r="BA116" s="629"/>
      <c r="BB116" s="229"/>
      <c r="BC116" s="228"/>
    </row>
    <row r="117" spans="1:55" ht="33" customHeight="1" thickBot="1">
      <c r="A117" s="633" t="s">
        <v>443</v>
      </c>
      <c r="B117" s="634"/>
      <c r="C117" s="635"/>
      <c r="D117" s="665">
        <f>D60</f>
        <v>0</v>
      </c>
      <c r="E117" s="666"/>
      <c r="F117" s="666"/>
      <c r="G117" s="666"/>
      <c r="H117" s="666"/>
      <c r="I117" s="666"/>
      <c r="J117" s="667"/>
      <c r="K117" s="633" t="s">
        <v>444</v>
      </c>
      <c r="L117" s="635"/>
      <c r="M117" s="639">
        <f>M60</f>
        <v>0</v>
      </c>
      <c r="N117" s="640"/>
      <c r="O117" s="640"/>
      <c r="P117" s="640"/>
      <c r="Q117" s="641"/>
      <c r="R117" s="633" t="s">
        <v>445</v>
      </c>
      <c r="S117" s="635"/>
      <c r="T117" s="630">
        <f>T60</f>
        <v>0</v>
      </c>
      <c r="U117" s="631"/>
      <c r="V117" s="631"/>
      <c r="W117" s="631"/>
      <c r="X117" s="631"/>
      <c r="Y117" s="632"/>
      <c r="Z117" s="230"/>
      <c r="AA117"/>
      <c r="AB117" s="228"/>
      <c r="AC117" s="633" t="s">
        <v>443</v>
      </c>
      <c r="AD117" s="634"/>
      <c r="AE117" s="635"/>
      <c r="AF117" s="665" t="str">
        <f>AF60</f>
        <v>金峰小学校</v>
      </c>
      <c r="AG117" s="666"/>
      <c r="AH117" s="666"/>
      <c r="AI117" s="666"/>
      <c r="AJ117" s="666"/>
      <c r="AK117" s="666"/>
      <c r="AL117" s="667"/>
      <c r="AM117" s="633" t="s">
        <v>444</v>
      </c>
      <c r="AN117" s="635"/>
      <c r="AO117" s="639" t="str">
        <f>AO60</f>
        <v>山形　花子</v>
      </c>
      <c r="AP117" s="640"/>
      <c r="AQ117" s="640"/>
      <c r="AR117" s="640"/>
      <c r="AS117" s="641"/>
      <c r="AT117" s="633" t="s">
        <v>445</v>
      </c>
      <c r="AU117" s="635"/>
      <c r="AV117" s="630">
        <f>AV60</f>
        <v>45402</v>
      </c>
      <c r="AW117" s="631"/>
      <c r="AX117" s="631"/>
      <c r="AY117" s="631"/>
      <c r="AZ117" s="631"/>
      <c r="BA117" s="632"/>
      <c r="BB117" s="230"/>
      <c r="BC117" s="228"/>
    </row>
    <row r="118" spans="1:55" ht="10.5" customHeight="1" thickBot="1">
      <c r="A118" s="231"/>
      <c r="B118" s="231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3"/>
      <c r="Q118" s="233"/>
      <c r="R118" s="232"/>
      <c r="S118" s="232"/>
      <c r="T118" s="232"/>
      <c r="U118" s="232"/>
      <c r="V118" s="232"/>
      <c r="W118" s="232"/>
      <c r="X118" s="232"/>
      <c r="Y118" s="232"/>
      <c r="Z118" s="232"/>
      <c r="AA118"/>
      <c r="AB118" s="228"/>
      <c r="AC118" s="231"/>
      <c r="AD118" s="231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3"/>
      <c r="AS118" s="233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28"/>
    </row>
    <row r="119" spans="1:55" ht="25.5" customHeight="1" thickBot="1">
      <c r="A119" s="752" t="s">
        <v>448</v>
      </c>
      <c r="B119" s="753"/>
      <c r="C119" s="754"/>
      <c r="D119" s="234"/>
      <c r="E119" s="662" t="s">
        <v>341</v>
      </c>
      <c r="F119" s="663"/>
      <c r="G119" s="663" t="str">
        <f>IF(基本情報!$Q$6&lt;=基本情報!$F$6+3,"",基本情報!$F$6+4)</f>
        <v/>
      </c>
      <c r="H119" s="663"/>
      <c r="I119" s="663"/>
      <c r="J119" s="663"/>
      <c r="K119" s="663"/>
      <c r="L119" s="663"/>
      <c r="M119" s="663"/>
      <c r="N119" s="664"/>
      <c r="O119" s="235"/>
      <c r="P119" s="662" t="s">
        <v>342</v>
      </c>
      <c r="Q119" s="663"/>
      <c r="R119" s="663" t="str">
        <f>IF(基本情報!$Q$6&lt;=基本情報!$F$6+4,"",基本情報!$F$6+5)</f>
        <v/>
      </c>
      <c r="S119" s="663"/>
      <c r="T119" s="663"/>
      <c r="U119" s="663"/>
      <c r="V119" s="663"/>
      <c r="W119" s="663"/>
      <c r="X119" s="663"/>
      <c r="Y119" s="664"/>
      <c r="Z119" s="235"/>
      <c r="AB119" s="228"/>
      <c r="AC119" s="746" t="s">
        <v>448</v>
      </c>
      <c r="AD119" s="747"/>
      <c r="AE119" s="748"/>
      <c r="AF119" s="234"/>
      <c r="AG119" s="662" t="s">
        <v>341</v>
      </c>
      <c r="AH119" s="663"/>
      <c r="AI119" s="690" t="str">
        <f>IF(基本情報!$Q$4&lt;=基本情報!$F$4+3,"",基本情報!$F$4+4)</f>
        <v/>
      </c>
      <c r="AJ119" s="690"/>
      <c r="AK119" s="690"/>
      <c r="AL119" s="690"/>
      <c r="AM119" s="690"/>
      <c r="AN119" s="690"/>
      <c r="AO119" s="690"/>
      <c r="AP119" s="691"/>
      <c r="AQ119" s="235"/>
      <c r="AR119" s="662" t="s">
        <v>342</v>
      </c>
      <c r="AS119" s="663"/>
      <c r="AT119" s="690" t="str">
        <f>IF(基本情報!$Q$4&lt;=基本情報!$F$4+4,"",基本情報!$F$4+5)</f>
        <v/>
      </c>
      <c r="AU119" s="690"/>
      <c r="AV119" s="690"/>
      <c r="AW119" s="690"/>
      <c r="AX119" s="690"/>
      <c r="AY119" s="690"/>
      <c r="AZ119" s="690"/>
      <c r="BA119" s="691"/>
      <c r="BB119" s="235"/>
      <c r="BC119" s="228"/>
    </row>
    <row r="120" spans="1:55" ht="25.5" customHeight="1" thickBot="1">
      <c r="A120" s="645" t="s">
        <v>169</v>
      </c>
      <c r="B120" s="648" t="s">
        <v>1</v>
      </c>
      <c r="C120" s="649"/>
      <c r="E120" s="677"/>
      <c r="F120" s="678"/>
      <c r="G120" s="678"/>
      <c r="H120" s="678"/>
      <c r="I120" s="678"/>
      <c r="J120" s="678"/>
      <c r="K120" s="678"/>
      <c r="L120" s="678"/>
      <c r="M120" s="678"/>
      <c r="N120" s="679"/>
      <c r="O120" s="236"/>
      <c r="P120" s="677"/>
      <c r="Q120" s="678"/>
      <c r="R120" s="678"/>
      <c r="S120" s="678"/>
      <c r="T120" s="678"/>
      <c r="U120" s="678"/>
      <c r="V120" s="678"/>
      <c r="W120" s="678"/>
      <c r="X120" s="678"/>
      <c r="Y120" s="679"/>
      <c r="Z120" s="236"/>
      <c r="AB120" s="228"/>
      <c r="AC120" s="656" t="s">
        <v>169</v>
      </c>
      <c r="AD120" s="648" t="s">
        <v>1</v>
      </c>
      <c r="AE120" s="649"/>
      <c r="AG120" s="677"/>
      <c r="AH120" s="678"/>
      <c r="AI120" s="678"/>
      <c r="AJ120" s="678"/>
      <c r="AK120" s="678"/>
      <c r="AL120" s="678"/>
      <c r="AM120" s="678"/>
      <c r="AN120" s="678"/>
      <c r="AO120" s="678"/>
      <c r="AP120" s="679"/>
      <c r="AQ120" s="236"/>
      <c r="AR120" s="677"/>
      <c r="AS120" s="678"/>
      <c r="AT120" s="678"/>
      <c r="AU120" s="678"/>
      <c r="AV120" s="678"/>
      <c r="AW120" s="678"/>
      <c r="AX120" s="678"/>
      <c r="AY120" s="678"/>
      <c r="AZ120" s="678"/>
      <c r="BA120" s="679"/>
      <c r="BB120" s="236"/>
      <c r="BC120" s="228"/>
    </row>
    <row r="121" spans="1:55" ht="25.5" customHeight="1" thickBot="1">
      <c r="A121" s="646"/>
      <c r="B121" s="680" t="s">
        <v>450</v>
      </c>
      <c r="C121" s="681"/>
      <c r="E121" s="672" t="s">
        <v>451</v>
      </c>
      <c r="F121" s="673"/>
      <c r="G121" s="654"/>
      <c r="H121" s="654"/>
      <c r="I121" s="654"/>
      <c r="J121" s="654"/>
      <c r="K121" s="655"/>
      <c r="L121" s="672" t="s">
        <v>452</v>
      </c>
      <c r="M121" s="673"/>
      <c r="N121" s="238"/>
      <c r="O121" s="236"/>
      <c r="P121" s="672" t="s">
        <v>451</v>
      </c>
      <c r="Q121" s="673"/>
      <c r="R121" s="654"/>
      <c r="S121" s="654"/>
      <c r="T121" s="654"/>
      <c r="U121" s="654"/>
      <c r="V121" s="655"/>
      <c r="W121" s="672" t="s">
        <v>452</v>
      </c>
      <c r="X121" s="673"/>
      <c r="Y121" s="238"/>
      <c r="Z121" s="236"/>
      <c r="AB121" s="228"/>
      <c r="AC121" s="657"/>
      <c r="AD121" s="686" t="s">
        <v>450</v>
      </c>
      <c r="AE121" s="687"/>
      <c r="AG121" s="672" t="s">
        <v>451</v>
      </c>
      <c r="AH121" s="673"/>
      <c r="AI121" s="654"/>
      <c r="AJ121" s="654"/>
      <c r="AK121" s="654"/>
      <c r="AL121" s="654"/>
      <c r="AM121" s="655"/>
      <c r="AN121" s="672" t="s">
        <v>452</v>
      </c>
      <c r="AO121" s="673"/>
      <c r="AP121" s="238"/>
      <c r="AQ121" s="236"/>
      <c r="AR121" s="672" t="s">
        <v>451</v>
      </c>
      <c r="AS121" s="673"/>
      <c r="AT121" s="654"/>
      <c r="AU121" s="654"/>
      <c r="AV121" s="654"/>
      <c r="AW121" s="654"/>
      <c r="AX121" s="655"/>
      <c r="AY121" s="672" t="s">
        <v>452</v>
      </c>
      <c r="AZ121" s="673"/>
      <c r="BA121" s="238"/>
      <c r="BB121" s="236"/>
      <c r="BC121" s="228"/>
    </row>
    <row r="122" spans="1:55" ht="25.5" customHeight="1" thickBot="1">
      <c r="A122" s="646"/>
      <c r="B122" s="680"/>
      <c r="C122" s="681"/>
      <c r="D122" s="241"/>
      <c r="E122" s="672" t="s">
        <v>455</v>
      </c>
      <c r="F122" s="673"/>
      <c r="G122" s="654"/>
      <c r="H122" s="654"/>
      <c r="I122" s="654"/>
      <c r="J122" s="654"/>
      <c r="K122" s="655"/>
      <c r="L122" s="672" t="s">
        <v>452</v>
      </c>
      <c r="M122" s="673"/>
      <c r="N122" s="238"/>
      <c r="O122" s="236"/>
      <c r="P122" s="672" t="s">
        <v>455</v>
      </c>
      <c r="Q122" s="673"/>
      <c r="R122" s="654"/>
      <c r="S122" s="654"/>
      <c r="T122" s="654"/>
      <c r="U122" s="654"/>
      <c r="V122" s="655"/>
      <c r="W122" s="672" t="s">
        <v>452</v>
      </c>
      <c r="X122" s="673"/>
      <c r="Y122" s="238"/>
      <c r="Z122" s="236"/>
      <c r="AB122" s="228"/>
      <c r="AC122" s="657"/>
      <c r="AD122" s="686"/>
      <c r="AE122" s="687"/>
      <c r="AF122" s="241"/>
      <c r="AG122" s="672" t="s">
        <v>455</v>
      </c>
      <c r="AH122" s="673"/>
      <c r="AI122" s="654"/>
      <c r="AJ122" s="654"/>
      <c r="AK122" s="654"/>
      <c r="AL122" s="654"/>
      <c r="AM122" s="655"/>
      <c r="AN122" s="672" t="s">
        <v>452</v>
      </c>
      <c r="AO122" s="673"/>
      <c r="AP122" s="238"/>
      <c r="AQ122" s="236"/>
      <c r="AR122" s="672" t="s">
        <v>455</v>
      </c>
      <c r="AS122" s="673"/>
      <c r="AT122" s="654"/>
      <c r="AU122" s="654"/>
      <c r="AV122" s="654"/>
      <c r="AW122" s="654"/>
      <c r="AX122" s="655"/>
      <c r="AY122" s="672" t="s">
        <v>452</v>
      </c>
      <c r="AZ122" s="673"/>
      <c r="BA122" s="238"/>
      <c r="BB122" s="236"/>
      <c r="BC122" s="228"/>
    </row>
    <row r="123" spans="1:55" ht="25.5" customHeight="1" thickBot="1">
      <c r="A123" s="646"/>
      <c r="B123" s="680"/>
      <c r="C123" s="681"/>
      <c r="E123" s="672" t="s">
        <v>457</v>
      </c>
      <c r="F123" s="673"/>
      <c r="G123" s="654"/>
      <c r="H123" s="654"/>
      <c r="I123" s="654"/>
      <c r="J123" s="654"/>
      <c r="K123" s="655"/>
      <c r="L123" s="672" t="s">
        <v>452</v>
      </c>
      <c r="M123" s="673"/>
      <c r="N123" s="238"/>
      <c r="O123" s="236"/>
      <c r="P123" s="672" t="s">
        <v>457</v>
      </c>
      <c r="Q123" s="673"/>
      <c r="R123" s="654"/>
      <c r="S123" s="654"/>
      <c r="T123" s="654"/>
      <c r="U123" s="654"/>
      <c r="V123" s="655"/>
      <c r="W123" s="672" t="s">
        <v>452</v>
      </c>
      <c r="X123" s="673"/>
      <c r="Y123" s="238"/>
      <c r="Z123" s="236"/>
      <c r="AB123" s="228"/>
      <c r="AC123" s="657"/>
      <c r="AD123" s="686"/>
      <c r="AE123" s="687"/>
      <c r="AG123" s="672" t="s">
        <v>457</v>
      </c>
      <c r="AH123" s="673"/>
      <c r="AI123" s="654"/>
      <c r="AJ123" s="654"/>
      <c r="AK123" s="654"/>
      <c r="AL123" s="654"/>
      <c r="AM123" s="655"/>
      <c r="AN123" s="672" t="s">
        <v>452</v>
      </c>
      <c r="AO123" s="673"/>
      <c r="AP123" s="238"/>
      <c r="AQ123" s="236"/>
      <c r="AR123" s="672" t="s">
        <v>457</v>
      </c>
      <c r="AS123" s="673"/>
      <c r="AT123" s="654"/>
      <c r="AU123" s="654"/>
      <c r="AV123" s="654"/>
      <c r="AW123" s="654"/>
      <c r="AX123" s="655"/>
      <c r="AY123" s="672" t="s">
        <v>452</v>
      </c>
      <c r="AZ123" s="673"/>
      <c r="BA123" s="238"/>
      <c r="BB123" s="236"/>
      <c r="BC123" s="228"/>
    </row>
    <row r="124" spans="1:55" ht="25.5" customHeight="1" thickBot="1">
      <c r="A124" s="646"/>
      <c r="B124" s="680"/>
      <c r="C124" s="681"/>
      <c r="D124" s="241"/>
      <c r="E124" s="672" t="s">
        <v>459</v>
      </c>
      <c r="F124" s="673"/>
      <c r="G124" s="654"/>
      <c r="H124" s="654"/>
      <c r="I124" s="654"/>
      <c r="J124" s="654"/>
      <c r="K124" s="655"/>
      <c r="L124" s="672" t="s">
        <v>452</v>
      </c>
      <c r="M124" s="673"/>
      <c r="N124" s="238"/>
      <c r="O124" s="236"/>
      <c r="P124" s="672" t="s">
        <v>459</v>
      </c>
      <c r="Q124" s="673"/>
      <c r="R124" s="654"/>
      <c r="S124" s="654"/>
      <c r="T124" s="654"/>
      <c r="U124" s="654"/>
      <c r="V124" s="655"/>
      <c r="W124" s="672" t="s">
        <v>452</v>
      </c>
      <c r="X124" s="673"/>
      <c r="Y124" s="238"/>
      <c r="Z124" s="236"/>
      <c r="AB124" s="228"/>
      <c r="AC124" s="657"/>
      <c r="AD124" s="686"/>
      <c r="AE124" s="687"/>
      <c r="AF124" s="241"/>
      <c r="AG124" s="672" t="s">
        <v>459</v>
      </c>
      <c r="AH124" s="673"/>
      <c r="AI124" s="654"/>
      <c r="AJ124" s="654"/>
      <c r="AK124" s="654"/>
      <c r="AL124" s="654"/>
      <c r="AM124" s="655"/>
      <c r="AN124" s="672" t="s">
        <v>452</v>
      </c>
      <c r="AO124" s="673"/>
      <c r="AP124" s="238"/>
      <c r="AQ124" s="236"/>
      <c r="AR124" s="672" t="s">
        <v>459</v>
      </c>
      <c r="AS124" s="673"/>
      <c r="AT124" s="654"/>
      <c r="AU124" s="654"/>
      <c r="AV124" s="654"/>
      <c r="AW124" s="654"/>
      <c r="AX124" s="655"/>
      <c r="AY124" s="672" t="s">
        <v>452</v>
      </c>
      <c r="AZ124" s="673"/>
      <c r="BA124" s="238"/>
      <c r="BB124" s="236"/>
      <c r="BC124" s="228"/>
    </row>
    <row r="125" spans="1:55" ht="25.5" customHeight="1" thickBot="1">
      <c r="A125" s="647"/>
      <c r="B125" s="682"/>
      <c r="C125" s="683"/>
      <c r="D125" s="241"/>
      <c r="E125" s="672" t="s">
        <v>460</v>
      </c>
      <c r="F125" s="673"/>
      <c r="G125" s="654"/>
      <c r="H125" s="654"/>
      <c r="I125" s="654"/>
      <c r="J125" s="654"/>
      <c r="K125" s="655"/>
      <c r="L125" s="672" t="s">
        <v>452</v>
      </c>
      <c r="M125" s="673"/>
      <c r="N125" s="238"/>
      <c r="O125" s="236"/>
      <c r="P125" s="672" t="s">
        <v>460</v>
      </c>
      <c r="Q125" s="673"/>
      <c r="R125" s="654"/>
      <c r="S125" s="654"/>
      <c r="T125" s="654"/>
      <c r="U125" s="654"/>
      <c r="V125" s="655"/>
      <c r="W125" s="672" t="s">
        <v>452</v>
      </c>
      <c r="X125" s="673"/>
      <c r="Y125" s="238"/>
      <c r="Z125" s="236"/>
      <c r="AB125" s="228"/>
      <c r="AC125" s="658"/>
      <c r="AD125" s="688"/>
      <c r="AE125" s="689"/>
      <c r="AF125" s="241"/>
      <c r="AG125" s="672" t="s">
        <v>460</v>
      </c>
      <c r="AH125" s="673"/>
      <c r="AI125" s="654"/>
      <c r="AJ125" s="654"/>
      <c r="AK125" s="654"/>
      <c r="AL125" s="654"/>
      <c r="AM125" s="655"/>
      <c r="AN125" s="672" t="s">
        <v>452</v>
      </c>
      <c r="AO125" s="673"/>
      <c r="AP125" s="238"/>
      <c r="AQ125" s="236"/>
      <c r="AR125" s="672" t="s">
        <v>460</v>
      </c>
      <c r="AS125" s="673"/>
      <c r="AT125" s="654"/>
      <c r="AU125" s="654"/>
      <c r="AV125" s="654"/>
      <c r="AW125" s="654"/>
      <c r="AX125" s="655"/>
      <c r="AY125" s="672" t="s">
        <v>452</v>
      </c>
      <c r="AZ125" s="673"/>
      <c r="BA125" s="238"/>
      <c r="BB125" s="236"/>
      <c r="BC125" s="228"/>
    </row>
    <row r="126" spans="1:55" ht="7.5" customHeight="1" thickBot="1">
      <c r="A126" s="245"/>
      <c r="B126" s="246"/>
      <c r="C126" s="247"/>
      <c r="D126" s="234"/>
      <c r="E126" s="248"/>
      <c r="F126" s="235"/>
      <c r="G126" s="235"/>
      <c r="H126" s="249"/>
      <c r="I126" s="249"/>
      <c r="J126" s="235"/>
      <c r="K126" s="235"/>
      <c r="L126" s="235"/>
      <c r="M126" s="235"/>
      <c r="N126" s="250"/>
      <c r="O126" s="249"/>
      <c r="P126" s="248"/>
      <c r="Q126" s="235"/>
      <c r="R126" s="249"/>
      <c r="S126" s="249"/>
      <c r="T126" s="235"/>
      <c r="U126" s="235"/>
      <c r="V126" s="235"/>
      <c r="W126" s="235"/>
      <c r="X126" s="235"/>
      <c r="Y126" s="250"/>
      <c r="Z126" s="249"/>
      <c r="AB126" s="228"/>
      <c r="AC126" s="245"/>
      <c r="AD126" s="246"/>
      <c r="AE126" s="247"/>
      <c r="AF126" s="234"/>
      <c r="AG126" s="248"/>
      <c r="AH126" s="235"/>
      <c r="AI126" s="235"/>
      <c r="AJ126" s="249"/>
      <c r="AK126" s="249"/>
      <c r="AL126" s="235"/>
      <c r="AM126" s="235"/>
      <c r="AN126" s="235"/>
      <c r="AO126" s="235"/>
      <c r="AP126" s="250"/>
      <c r="AQ126" s="249"/>
      <c r="AR126" s="248"/>
      <c r="AS126" s="235"/>
      <c r="AT126" s="249"/>
      <c r="AU126" s="249"/>
      <c r="AV126" s="235"/>
      <c r="AW126" s="235"/>
      <c r="AX126" s="235"/>
      <c r="AY126" s="235"/>
      <c r="AZ126" s="235"/>
      <c r="BA126" s="250"/>
      <c r="BB126" s="249"/>
      <c r="BC126" s="228"/>
    </row>
    <row r="127" spans="1:55" ht="25.5" customHeight="1" thickBot="1">
      <c r="A127" s="692" t="s">
        <v>171</v>
      </c>
      <c r="B127" s="648" t="s">
        <v>1</v>
      </c>
      <c r="C127" s="649"/>
      <c r="E127" s="677"/>
      <c r="F127" s="678"/>
      <c r="G127" s="678"/>
      <c r="H127" s="678"/>
      <c r="I127" s="678"/>
      <c r="J127" s="678"/>
      <c r="K127" s="678"/>
      <c r="L127" s="678"/>
      <c r="M127" s="678"/>
      <c r="N127" s="679"/>
      <c r="O127" s="236"/>
      <c r="P127" s="677"/>
      <c r="Q127" s="678"/>
      <c r="R127" s="678"/>
      <c r="S127" s="678"/>
      <c r="T127" s="678"/>
      <c r="U127" s="678"/>
      <c r="V127" s="678"/>
      <c r="W127" s="678"/>
      <c r="X127" s="678"/>
      <c r="Y127" s="679"/>
      <c r="Z127" s="236"/>
      <c r="AB127" s="228"/>
      <c r="AC127" s="695" t="s">
        <v>171</v>
      </c>
      <c r="AD127" s="648" t="s">
        <v>1</v>
      </c>
      <c r="AE127" s="649"/>
      <c r="AG127" s="677"/>
      <c r="AH127" s="678"/>
      <c r="AI127" s="678"/>
      <c r="AJ127" s="678"/>
      <c r="AK127" s="678"/>
      <c r="AL127" s="678"/>
      <c r="AM127" s="678"/>
      <c r="AN127" s="678"/>
      <c r="AO127" s="678"/>
      <c r="AP127" s="679"/>
      <c r="AQ127" s="236"/>
      <c r="AR127" s="677"/>
      <c r="AS127" s="678"/>
      <c r="AT127" s="678"/>
      <c r="AU127" s="678"/>
      <c r="AV127" s="678"/>
      <c r="AW127" s="678"/>
      <c r="AX127" s="678"/>
      <c r="AY127" s="678"/>
      <c r="AZ127" s="678"/>
      <c r="BA127" s="679"/>
      <c r="BB127" s="236"/>
      <c r="BC127" s="228"/>
    </row>
    <row r="128" spans="1:55" ht="25.5" customHeight="1" thickBot="1">
      <c r="A128" s="693"/>
      <c r="B128" s="680" t="s">
        <v>450</v>
      </c>
      <c r="C128" s="681"/>
      <c r="E128" s="672" t="s">
        <v>451</v>
      </c>
      <c r="F128" s="673"/>
      <c r="G128" s="654"/>
      <c r="H128" s="654"/>
      <c r="I128" s="654"/>
      <c r="J128" s="654"/>
      <c r="K128" s="655"/>
      <c r="L128" s="672" t="s">
        <v>452</v>
      </c>
      <c r="M128" s="673"/>
      <c r="N128" s="238"/>
      <c r="O128" s="236"/>
      <c r="P128" s="672" t="s">
        <v>451</v>
      </c>
      <c r="Q128" s="673"/>
      <c r="R128" s="654"/>
      <c r="S128" s="654"/>
      <c r="T128" s="654"/>
      <c r="U128" s="654"/>
      <c r="V128" s="655"/>
      <c r="W128" s="672" t="s">
        <v>452</v>
      </c>
      <c r="X128" s="673"/>
      <c r="Y128" s="238"/>
      <c r="Z128" s="236"/>
      <c r="AB128" s="228"/>
      <c r="AC128" s="696"/>
      <c r="AD128" s="686" t="s">
        <v>450</v>
      </c>
      <c r="AE128" s="687"/>
      <c r="AG128" s="672" t="s">
        <v>451</v>
      </c>
      <c r="AH128" s="673"/>
      <c r="AI128" s="654"/>
      <c r="AJ128" s="654"/>
      <c r="AK128" s="654"/>
      <c r="AL128" s="654"/>
      <c r="AM128" s="655"/>
      <c r="AN128" s="672" t="s">
        <v>452</v>
      </c>
      <c r="AO128" s="673"/>
      <c r="AP128" s="238"/>
      <c r="AQ128" s="236"/>
      <c r="AR128" s="672" t="s">
        <v>451</v>
      </c>
      <c r="AS128" s="673"/>
      <c r="AT128" s="654"/>
      <c r="AU128" s="654"/>
      <c r="AV128" s="654"/>
      <c r="AW128" s="654"/>
      <c r="AX128" s="655"/>
      <c r="AY128" s="672" t="s">
        <v>452</v>
      </c>
      <c r="AZ128" s="673"/>
      <c r="BA128" s="238"/>
      <c r="BB128" s="236"/>
      <c r="BC128" s="228"/>
    </row>
    <row r="129" spans="1:55" ht="25.5" customHeight="1" thickBot="1">
      <c r="A129" s="693"/>
      <c r="B129" s="680"/>
      <c r="C129" s="681"/>
      <c r="E129" s="672" t="s">
        <v>455</v>
      </c>
      <c r="F129" s="673"/>
      <c r="G129" s="654"/>
      <c r="H129" s="654"/>
      <c r="I129" s="654"/>
      <c r="J129" s="654"/>
      <c r="K129" s="655"/>
      <c r="L129" s="672" t="s">
        <v>452</v>
      </c>
      <c r="M129" s="673"/>
      <c r="N129" s="238"/>
      <c r="O129" s="236"/>
      <c r="P129" s="672" t="s">
        <v>455</v>
      </c>
      <c r="Q129" s="673"/>
      <c r="R129" s="654"/>
      <c r="S129" s="654"/>
      <c r="T129" s="654"/>
      <c r="U129" s="654"/>
      <c r="V129" s="655"/>
      <c r="W129" s="672" t="s">
        <v>452</v>
      </c>
      <c r="X129" s="673"/>
      <c r="Y129" s="238"/>
      <c r="Z129" s="236"/>
      <c r="AB129" s="228"/>
      <c r="AC129" s="696"/>
      <c r="AD129" s="686"/>
      <c r="AE129" s="687"/>
      <c r="AG129" s="672" t="s">
        <v>455</v>
      </c>
      <c r="AH129" s="673"/>
      <c r="AI129" s="654"/>
      <c r="AJ129" s="654"/>
      <c r="AK129" s="654"/>
      <c r="AL129" s="654"/>
      <c r="AM129" s="655"/>
      <c r="AN129" s="672" t="s">
        <v>452</v>
      </c>
      <c r="AO129" s="673"/>
      <c r="AP129" s="238"/>
      <c r="AQ129" s="236"/>
      <c r="AR129" s="672" t="s">
        <v>455</v>
      </c>
      <c r="AS129" s="673"/>
      <c r="AT129" s="654"/>
      <c r="AU129" s="654"/>
      <c r="AV129" s="654"/>
      <c r="AW129" s="654"/>
      <c r="AX129" s="655"/>
      <c r="AY129" s="672" t="s">
        <v>452</v>
      </c>
      <c r="AZ129" s="673"/>
      <c r="BA129" s="238"/>
      <c r="BB129" s="236"/>
      <c r="BC129" s="228"/>
    </row>
    <row r="130" spans="1:55" ht="25.5" customHeight="1" thickBot="1">
      <c r="A130" s="693"/>
      <c r="B130" s="680"/>
      <c r="C130" s="681"/>
      <c r="D130" s="241"/>
      <c r="E130" s="672" t="s">
        <v>457</v>
      </c>
      <c r="F130" s="673"/>
      <c r="G130" s="654"/>
      <c r="H130" s="654"/>
      <c r="I130" s="654"/>
      <c r="J130" s="654"/>
      <c r="K130" s="655"/>
      <c r="L130" s="672" t="s">
        <v>452</v>
      </c>
      <c r="M130" s="673"/>
      <c r="N130" s="238"/>
      <c r="O130" s="249"/>
      <c r="P130" s="672" t="s">
        <v>457</v>
      </c>
      <c r="Q130" s="673"/>
      <c r="R130" s="654"/>
      <c r="S130" s="654"/>
      <c r="T130" s="654"/>
      <c r="U130" s="654"/>
      <c r="V130" s="655"/>
      <c r="W130" s="672" t="s">
        <v>452</v>
      </c>
      <c r="X130" s="673"/>
      <c r="Y130" s="238"/>
      <c r="Z130" s="236"/>
      <c r="AB130" s="228"/>
      <c r="AC130" s="696"/>
      <c r="AD130" s="686"/>
      <c r="AE130" s="687"/>
      <c r="AF130" s="241"/>
      <c r="AG130" s="672" t="s">
        <v>457</v>
      </c>
      <c r="AH130" s="673"/>
      <c r="AI130" s="654"/>
      <c r="AJ130" s="654"/>
      <c r="AK130" s="654"/>
      <c r="AL130" s="654"/>
      <c r="AM130" s="655"/>
      <c r="AN130" s="672" t="s">
        <v>452</v>
      </c>
      <c r="AO130" s="673"/>
      <c r="AP130" s="238"/>
      <c r="AQ130" s="249"/>
      <c r="AR130" s="672" t="s">
        <v>457</v>
      </c>
      <c r="AS130" s="673"/>
      <c r="AT130" s="654"/>
      <c r="AU130" s="654"/>
      <c r="AV130" s="654"/>
      <c r="AW130" s="654"/>
      <c r="AX130" s="655"/>
      <c r="AY130" s="672" t="s">
        <v>452</v>
      </c>
      <c r="AZ130" s="673"/>
      <c r="BA130" s="238"/>
      <c r="BB130" s="236"/>
      <c r="BC130" s="228"/>
    </row>
    <row r="131" spans="1:55" ht="25.5" customHeight="1" thickBot="1">
      <c r="A131" s="693"/>
      <c r="B131" s="680"/>
      <c r="C131" s="681"/>
      <c r="D131" s="241"/>
      <c r="E131" s="672" t="s">
        <v>459</v>
      </c>
      <c r="F131" s="673"/>
      <c r="G131" s="654"/>
      <c r="H131" s="654"/>
      <c r="I131" s="654"/>
      <c r="J131" s="654"/>
      <c r="K131" s="655"/>
      <c r="L131" s="672" t="s">
        <v>452</v>
      </c>
      <c r="M131" s="673"/>
      <c r="N131" s="238"/>
      <c r="O131" s="249"/>
      <c r="P131" s="672" t="s">
        <v>459</v>
      </c>
      <c r="Q131" s="673"/>
      <c r="R131" s="654"/>
      <c r="S131" s="654"/>
      <c r="T131" s="654"/>
      <c r="U131" s="654"/>
      <c r="V131" s="655"/>
      <c r="W131" s="672" t="s">
        <v>452</v>
      </c>
      <c r="X131" s="673"/>
      <c r="Y131" s="238"/>
      <c r="Z131" s="236"/>
      <c r="AB131" s="228"/>
      <c r="AC131" s="696"/>
      <c r="AD131" s="686"/>
      <c r="AE131" s="687"/>
      <c r="AF131" s="241"/>
      <c r="AG131" s="672" t="s">
        <v>459</v>
      </c>
      <c r="AH131" s="673"/>
      <c r="AI131" s="654"/>
      <c r="AJ131" s="654"/>
      <c r="AK131" s="654"/>
      <c r="AL131" s="654"/>
      <c r="AM131" s="655"/>
      <c r="AN131" s="672" t="s">
        <v>452</v>
      </c>
      <c r="AO131" s="673"/>
      <c r="AP131" s="238"/>
      <c r="AQ131" s="249"/>
      <c r="AR131" s="672" t="s">
        <v>459</v>
      </c>
      <c r="AS131" s="673"/>
      <c r="AT131" s="654"/>
      <c r="AU131" s="654"/>
      <c r="AV131" s="654"/>
      <c r="AW131" s="654"/>
      <c r="AX131" s="655"/>
      <c r="AY131" s="672" t="s">
        <v>452</v>
      </c>
      <c r="AZ131" s="673"/>
      <c r="BA131" s="238"/>
      <c r="BB131" s="236"/>
      <c r="BC131" s="228"/>
    </row>
    <row r="132" spans="1:55" ht="25.5" customHeight="1" thickBot="1">
      <c r="A132" s="694"/>
      <c r="B132" s="682"/>
      <c r="C132" s="683"/>
      <c r="D132" s="241"/>
      <c r="E132" s="672" t="s">
        <v>460</v>
      </c>
      <c r="F132" s="673"/>
      <c r="G132" s="654"/>
      <c r="H132" s="654"/>
      <c r="I132" s="654"/>
      <c r="J132" s="654"/>
      <c r="K132" s="655"/>
      <c r="L132" s="672" t="s">
        <v>452</v>
      </c>
      <c r="M132" s="673"/>
      <c r="N132" s="238"/>
      <c r="O132" s="236"/>
      <c r="P132" s="672" t="s">
        <v>460</v>
      </c>
      <c r="Q132" s="673"/>
      <c r="R132" s="654"/>
      <c r="S132" s="654"/>
      <c r="T132" s="654"/>
      <c r="U132" s="654"/>
      <c r="V132" s="655"/>
      <c r="W132" s="672" t="s">
        <v>452</v>
      </c>
      <c r="X132" s="673"/>
      <c r="Y132" s="238"/>
      <c r="Z132" s="236"/>
      <c r="AB132" s="228"/>
      <c r="AC132" s="697"/>
      <c r="AD132" s="688"/>
      <c r="AE132" s="689"/>
      <c r="AF132" s="241"/>
      <c r="AG132" s="672" t="s">
        <v>460</v>
      </c>
      <c r="AH132" s="673"/>
      <c r="AI132" s="654"/>
      <c r="AJ132" s="654"/>
      <c r="AK132" s="654"/>
      <c r="AL132" s="654"/>
      <c r="AM132" s="655"/>
      <c r="AN132" s="672" t="s">
        <v>452</v>
      </c>
      <c r="AO132" s="673"/>
      <c r="AP132" s="238"/>
      <c r="AQ132" s="236"/>
      <c r="AR132" s="672" t="s">
        <v>460</v>
      </c>
      <c r="AS132" s="673"/>
      <c r="AT132" s="654"/>
      <c r="AU132" s="654"/>
      <c r="AV132" s="654"/>
      <c r="AW132" s="654"/>
      <c r="AX132" s="655"/>
      <c r="AY132" s="672" t="s">
        <v>452</v>
      </c>
      <c r="AZ132" s="673"/>
      <c r="BA132" s="238"/>
      <c r="BB132" s="236"/>
      <c r="BC132" s="228"/>
    </row>
    <row r="133" spans="1:55" ht="7.5" customHeight="1" thickBot="1">
      <c r="A133" s="251"/>
      <c r="B133" s="252"/>
      <c r="C133" s="253"/>
      <c r="D133" s="234"/>
      <c r="E133" s="248"/>
      <c r="F133" s="235"/>
      <c r="G133" s="235"/>
      <c r="H133" s="249"/>
      <c r="I133" s="249"/>
      <c r="J133" s="235"/>
      <c r="K133" s="235"/>
      <c r="L133" s="235"/>
      <c r="M133" s="235"/>
      <c r="N133" s="250"/>
      <c r="O133" s="249"/>
      <c r="P133" s="248"/>
      <c r="Q133" s="235"/>
      <c r="R133" s="249"/>
      <c r="S133" s="249"/>
      <c r="T133" s="235"/>
      <c r="U133" s="235"/>
      <c r="V133" s="235"/>
      <c r="W133" s="235"/>
      <c r="X133" s="235"/>
      <c r="Y133" s="250"/>
      <c r="Z133" s="249"/>
      <c r="AB133" s="228"/>
      <c r="AC133" s="251"/>
      <c r="AD133" s="252"/>
      <c r="AE133" s="253"/>
      <c r="AF133" s="234"/>
      <c r="AG133" s="248"/>
      <c r="AH133" s="235"/>
      <c r="AI133" s="235"/>
      <c r="AJ133" s="249"/>
      <c r="AK133" s="249"/>
      <c r="AL133" s="235"/>
      <c r="AM133" s="235"/>
      <c r="AN133" s="235"/>
      <c r="AO133" s="235"/>
      <c r="AP133" s="250"/>
      <c r="AQ133" s="249"/>
      <c r="AR133" s="248"/>
      <c r="AS133" s="235"/>
      <c r="AT133" s="249"/>
      <c r="AU133" s="249"/>
      <c r="AV133" s="235"/>
      <c r="AW133" s="235"/>
      <c r="AX133" s="235"/>
      <c r="AY133" s="235"/>
      <c r="AZ133" s="235"/>
      <c r="BA133" s="250"/>
      <c r="BB133" s="249"/>
      <c r="BC133" s="228"/>
    </row>
    <row r="134" spans="1:55" ht="25.5" customHeight="1" thickBot="1">
      <c r="A134" s="692" t="s">
        <v>173</v>
      </c>
      <c r="B134" s="648" t="s">
        <v>1</v>
      </c>
      <c r="C134" s="649"/>
      <c r="E134" s="677"/>
      <c r="F134" s="678"/>
      <c r="G134" s="678"/>
      <c r="H134" s="678"/>
      <c r="I134" s="678"/>
      <c r="J134" s="678"/>
      <c r="K134" s="678"/>
      <c r="L134" s="678"/>
      <c r="M134" s="678"/>
      <c r="N134" s="679"/>
      <c r="O134" s="236"/>
      <c r="P134" s="677"/>
      <c r="Q134" s="678"/>
      <c r="R134" s="678"/>
      <c r="S134" s="678"/>
      <c r="T134" s="678"/>
      <c r="U134" s="678"/>
      <c r="V134" s="678"/>
      <c r="W134" s="678"/>
      <c r="X134" s="678"/>
      <c r="Y134" s="679"/>
      <c r="Z134" s="236"/>
      <c r="AB134" s="228"/>
      <c r="AC134" s="695" t="s">
        <v>173</v>
      </c>
      <c r="AD134" s="648" t="s">
        <v>1</v>
      </c>
      <c r="AE134" s="649"/>
      <c r="AG134" s="677"/>
      <c r="AH134" s="678"/>
      <c r="AI134" s="678"/>
      <c r="AJ134" s="678"/>
      <c r="AK134" s="678"/>
      <c r="AL134" s="678"/>
      <c r="AM134" s="678"/>
      <c r="AN134" s="678"/>
      <c r="AO134" s="678"/>
      <c r="AP134" s="679"/>
      <c r="AQ134" s="236"/>
      <c r="AR134" s="677"/>
      <c r="AS134" s="678"/>
      <c r="AT134" s="678"/>
      <c r="AU134" s="678"/>
      <c r="AV134" s="678"/>
      <c r="AW134" s="678"/>
      <c r="AX134" s="678"/>
      <c r="AY134" s="678"/>
      <c r="AZ134" s="678"/>
      <c r="BA134" s="679"/>
      <c r="BB134" s="236"/>
      <c r="BC134" s="228"/>
    </row>
    <row r="135" spans="1:55" ht="25.5" customHeight="1" thickBot="1">
      <c r="A135" s="693"/>
      <c r="B135" s="680" t="s">
        <v>450</v>
      </c>
      <c r="C135" s="681"/>
      <c r="E135" s="672" t="s">
        <v>451</v>
      </c>
      <c r="F135" s="673"/>
      <c r="G135" s="654"/>
      <c r="H135" s="654"/>
      <c r="I135" s="654"/>
      <c r="J135" s="654"/>
      <c r="K135" s="655"/>
      <c r="L135" s="672" t="s">
        <v>452</v>
      </c>
      <c r="M135" s="673"/>
      <c r="N135" s="238"/>
      <c r="O135" s="236"/>
      <c r="P135" s="672" t="s">
        <v>451</v>
      </c>
      <c r="Q135" s="673"/>
      <c r="R135" s="654"/>
      <c r="S135" s="654"/>
      <c r="T135" s="654"/>
      <c r="U135" s="654"/>
      <c r="V135" s="655"/>
      <c r="W135" s="672" t="s">
        <v>452</v>
      </c>
      <c r="X135" s="673"/>
      <c r="Y135" s="238"/>
      <c r="Z135" s="236"/>
      <c r="AB135" s="228"/>
      <c r="AC135" s="696"/>
      <c r="AD135" s="686" t="s">
        <v>450</v>
      </c>
      <c r="AE135" s="687"/>
      <c r="AG135" s="672" t="s">
        <v>451</v>
      </c>
      <c r="AH135" s="673"/>
      <c r="AI135" s="654"/>
      <c r="AJ135" s="654"/>
      <c r="AK135" s="654"/>
      <c r="AL135" s="654"/>
      <c r="AM135" s="655"/>
      <c r="AN135" s="672" t="s">
        <v>452</v>
      </c>
      <c r="AO135" s="673"/>
      <c r="AP135" s="238"/>
      <c r="AQ135" s="236"/>
      <c r="AR135" s="672" t="s">
        <v>451</v>
      </c>
      <c r="AS135" s="673"/>
      <c r="AT135" s="654"/>
      <c r="AU135" s="654"/>
      <c r="AV135" s="654"/>
      <c r="AW135" s="654"/>
      <c r="AX135" s="655"/>
      <c r="AY135" s="672" t="s">
        <v>452</v>
      </c>
      <c r="AZ135" s="673"/>
      <c r="BA135" s="238"/>
      <c r="BB135" s="236"/>
      <c r="BC135" s="228"/>
    </row>
    <row r="136" spans="1:55" ht="25.5" customHeight="1" thickBot="1">
      <c r="A136" s="693"/>
      <c r="B136" s="680"/>
      <c r="C136" s="681"/>
      <c r="D136" s="241"/>
      <c r="E136" s="672" t="s">
        <v>455</v>
      </c>
      <c r="F136" s="673"/>
      <c r="G136" s="654"/>
      <c r="H136" s="654"/>
      <c r="I136" s="654"/>
      <c r="J136" s="654"/>
      <c r="K136" s="655"/>
      <c r="L136" s="672" t="s">
        <v>452</v>
      </c>
      <c r="M136" s="673"/>
      <c r="N136" s="238"/>
      <c r="O136" s="249"/>
      <c r="P136" s="672" t="s">
        <v>455</v>
      </c>
      <c r="Q136" s="673"/>
      <c r="R136" s="654"/>
      <c r="S136" s="654"/>
      <c r="T136" s="654"/>
      <c r="U136" s="654"/>
      <c r="V136" s="655"/>
      <c r="W136" s="672" t="s">
        <v>452</v>
      </c>
      <c r="X136" s="673"/>
      <c r="Y136" s="238"/>
      <c r="Z136" s="236"/>
      <c r="AB136" s="228"/>
      <c r="AC136" s="696"/>
      <c r="AD136" s="686"/>
      <c r="AE136" s="687"/>
      <c r="AF136" s="241"/>
      <c r="AG136" s="672" t="s">
        <v>455</v>
      </c>
      <c r="AH136" s="673"/>
      <c r="AI136" s="654"/>
      <c r="AJ136" s="654"/>
      <c r="AK136" s="654"/>
      <c r="AL136" s="654"/>
      <c r="AM136" s="655"/>
      <c r="AN136" s="672" t="s">
        <v>452</v>
      </c>
      <c r="AO136" s="673"/>
      <c r="AP136" s="238"/>
      <c r="AQ136" s="249"/>
      <c r="AR136" s="672" t="s">
        <v>455</v>
      </c>
      <c r="AS136" s="673"/>
      <c r="AT136" s="654"/>
      <c r="AU136" s="654"/>
      <c r="AV136" s="654"/>
      <c r="AW136" s="654"/>
      <c r="AX136" s="655"/>
      <c r="AY136" s="672" t="s">
        <v>452</v>
      </c>
      <c r="AZ136" s="673"/>
      <c r="BA136" s="238"/>
      <c r="BB136" s="236"/>
      <c r="BC136" s="228"/>
    </row>
    <row r="137" spans="1:55" ht="25.5" customHeight="1" thickBot="1">
      <c r="A137" s="693"/>
      <c r="B137" s="680"/>
      <c r="C137" s="681"/>
      <c r="D137" s="241"/>
      <c r="E137" s="672" t="s">
        <v>457</v>
      </c>
      <c r="F137" s="673"/>
      <c r="G137" s="654"/>
      <c r="H137" s="654"/>
      <c r="I137" s="654"/>
      <c r="J137" s="654"/>
      <c r="K137" s="655"/>
      <c r="L137" s="672" t="s">
        <v>452</v>
      </c>
      <c r="M137" s="673"/>
      <c r="N137" s="238"/>
      <c r="O137" s="249"/>
      <c r="P137" s="672" t="s">
        <v>457</v>
      </c>
      <c r="Q137" s="673"/>
      <c r="R137" s="654"/>
      <c r="S137" s="654"/>
      <c r="T137" s="654"/>
      <c r="U137" s="654"/>
      <c r="V137" s="655"/>
      <c r="W137" s="672" t="s">
        <v>452</v>
      </c>
      <c r="X137" s="673"/>
      <c r="Y137" s="238"/>
      <c r="Z137" s="236"/>
      <c r="AB137" s="228"/>
      <c r="AC137" s="696"/>
      <c r="AD137" s="686"/>
      <c r="AE137" s="687"/>
      <c r="AF137" s="241"/>
      <c r="AG137" s="672" t="s">
        <v>457</v>
      </c>
      <c r="AH137" s="673"/>
      <c r="AI137" s="654"/>
      <c r="AJ137" s="654"/>
      <c r="AK137" s="654"/>
      <c r="AL137" s="654"/>
      <c r="AM137" s="655"/>
      <c r="AN137" s="672" t="s">
        <v>452</v>
      </c>
      <c r="AO137" s="673"/>
      <c r="AP137" s="238"/>
      <c r="AQ137" s="249"/>
      <c r="AR137" s="672" t="s">
        <v>457</v>
      </c>
      <c r="AS137" s="673"/>
      <c r="AT137" s="654"/>
      <c r="AU137" s="654"/>
      <c r="AV137" s="654"/>
      <c r="AW137" s="654"/>
      <c r="AX137" s="655"/>
      <c r="AY137" s="672" t="s">
        <v>452</v>
      </c>
      <c r="AZ137" s="673"/>
      <c r="BA137" s="238"/>
      <c r="BB137" s="236"/>
      <c r="BC137" s="228"/>
    </row>
    <row r="138" spans="1:55" ht="25.5" customHeight="1" thickBot="1">
      <c r="A138" s="693"/>
      <c r="B138" s="680"/>
      <c r="C138" s="681"/>
      <c r="D138" s="234"/>
      <c r="E138" s="672" t="s">
        <v>459</v>
      </c>
      <c r="F138" s="673"/>
      <c r="G138" s="654"/>
      <c r="H138" s="654"/>
      <c r="I138" s="654"/>
      <c r="J138" s="654"/>
      <c r="K138" s="655"/>
      <c r="L138" s="672" t="s">
        <v>452</v>
      </c>
      <c r="M138" s="673"/>
      <c r="N138" s="238"/>
      <c r="O138" s="235"/>
      <c r="P138" s="672" t="s">
        <v>459</v>
      </c>
      <c r="Q138" s="673"/>
      <c r="R138" s="654"/>
      <c r="S138" s="654"/>
      <c r="T138" s="654"/>
      <c r="U138" s="654"/>
      <c r="V138" s="655"/>
      <c r="W138" s="672" t="s">
        <v>452</v>
      </c>
      <c r="X138" s="673"/>
      <c r="Y138" s="238"/>
      <c r="Z138" s="235"/>
      <c r="AB138" s="228"/>
      <c r="AC138" s="696"/>
      <c r="AD138" s="686"/>
      <c r="AE138" s="687"/>
      <c r="AF138" s="234"/>
      <c r="AG138" s="672" t="s">
        <v>459</v>
      </c>
      <c r="AH138" s="673"/>
      <c r="AI138" s="654"/>
      <c r="AJ138" s="654"/>
      <c r="AK138" s="654"/>
      <c r="AL138" s="654"/>
      <c r="AM138" s="655"/>
      <c r="AN138" s="672" t="s">
        <v>452</v>
      </c>
      <c r="AO138" s="673"/>
      <c r="AP138" s="238"/>
      <c r="AQ138" s="235"/>
      <c r="AR138" s="672" t="s">
        <v>459</v>
      </c>
      <c r="AS138" s="673"/>
      <c r="AT138" s="654"/>
      <c r="AU138" s="654"/>
      <c r="AV138" s="654"/>
      <c r="AW138" s="654"/>
      <c r="AX138" s="655"/>
      <c r="AY138" s="672" t="s">
        <v>452</v>
      </c>
      <c r="AZ138" s="673"/>
      <c r="BA138" s="238"/>
      <c r="BB138" s="235"/>
      <c r="BC138" s="228"/>
    </row>
    <row r="139" spans="1:55" ht="25.5" customHeight="1" thickBot="1">
      <c r="A139" s="694"/>
      <c r="B139" s="682"/>
      <c r="C139" s="683"/>
      <c r="D139" s="241"/>
      <c r="E139" s="672" t="s">
        <v>460</v>
      </c>
      <c r="F139" s="673"/>
      <c r="G139" s="654"/>
      <c r="H139" s="654"/>
      <c r="I139" s="654"/>
      <c r="J139" s="654"/>
      <c r="K139" s="655"/>
      <c r="L139" s="672" t="s">
        <v>452</v>
      </c>
      <c r="M139" s="673"/>
      <c r="N139" s="238"/>
      <c r="O139" s="249"/>
      <c r="P139" s="672" t="s">
        <v>460</v>
      </c>
      <c r="Q139" s="673"/>
      <c r="R139" s="654"/>
      <c r="S139" s="654"/>
      <c r="T139" s="654"/>
      <c r="U139" s="654"/>
      <c r="V139" s="655"/>
      <c r="W139" s="672" t="s">
        <v>452</v>
      </c>
      <c r="X139" s="673"/>
      <c r="Y139" s="238"/>
      <c r="Z139" s="249"/>
      <c r="AB139" s="228"/>
      <c r="AC139" s="697"/>
      <c r="AD139" s="688"/>
      <c r="AE139" s="689"/>
      <c r="AF139" s="241"/>
      <c r="AG139" s="672" t="s">
        <v>460</v>
      </c>
      <c r="AH139" s="673"/>
      <c r="AI139" s="654"/>
      <c r="AJ139" s="654"/>
      <c r="AK139" s="654"/>
      <c r="AL139" s="654"/>
      <c r="AM139" s="655"/>
      <c r="AN139" s="672" t="s">
        <v>452</v>
      </c>
      <c r="AO139" s="673"/>
      <c r="AP139" s="238"/>
      <c r="AQ139" s="249"/>
      <c r="AR139" s="672" t="s">
        <v>460</v>
      </c>
      <c r="AS139" s="673"/>
      <c r="AT139" s="654"/>
      <c r="AU139" s="654"/>
      <c r="AV139" s="654"/>
      <c r="AW139" s="654"/>
      <c r="AX139" s="655"/>
      <c r="AY139" s="672" t="s">
        <v>452</v>
      </c>
      <c r="AZ139" s="673"/>
      <c r="BA139" s="238"/>
      <c r="BB139" s="249"/>
      <c r="BC139" s="228"/>
    </row>
    <row r="140" spans="1:55" ht="9.75" customHeight="1" thickBot="1">
      <c r="A140" s="254"/>
      <c r="B140" s="255"/>
      <c r="C140" s="256"/>
      <c r="D140" s="234"/>
      <c r="E140" s="248"/>
      <c r="F140" s="235"/>
      <c r="G140" s="235"/>
      <c r="H140" s="249"/>
      <c r="I140" s="249"/>
      <c r="J140" s="235"/>
      <c r="K140" s="235"/>
      <c r="L140" s="235"/>
      <c r="M140" s="235"/>
      <c r="N140" s="250"/>
      <c r="O140" s="249"/>
      <c r="P140" s="248"/>
      <c r="Q140" s="235"/>
      <c r="R140" s="249"/>
      <c r="S140" s="249"/>
      <c r="T140" s="235"/>
      <c r="U140" s="235"/>
      <c r="V140" s="235"/>
      <c r="W140" s="235"/>
      <c r="X140" s="235"/>
      <c r="Y140" s="250"/>
      <c r="Z140" s="249"/>
      <c r="AB140" s="228"/>
      <c r="AC140" s="254"/>
      <c r="AD140" s="255"/>
      <c r="AE140" s="256"/>
      <c r="AF140" s="234"/>
      <c r="AG140" s="248"/>
      <c r="AH140" s="235"/>
      <c r="AI140" s="235"/>
      <c r="AJ140" s="249"/>
      <c r="AK140" s="249"/>
      <c r="AL140" s="235"/>
      <c r="AM140" s="235"/>
      <c r="AN140" s="235"/>
      <c r="AO140" s="235"/>
      <c r="AP140" s="250"/>
      <c r="AQ140" s="249"/>
      <c r="AR140" s="248"/>
      <c r="AS140" s="235"/>
      <c r="AT140" s="249"/>
      <c r="AU140" s="249"/>
      <c r="AV140" s="235"/>
      <c r="AW140" s="235"/>
      <c r="AX140" s="235"/>
      <c r="AY140" s="235"/>
      <c r="AZ140" s="235"/>
      <c r="BA140" s="250"/>
      <c r="BB140" s="249"/>
      <c r="BC140" s="228"/>
    </row>
    <row r="141" spans="1:55" ht="21.75" customHeight="1" thickBot="1">
      <c r="A141" s="733" t="s">
        <v>0</v>
      </c>
      <c r="B141" s="700" t="s">
        <v>470</v>
      </c>
      <c r="C141" s="701"/>
      <c r="D141" s="234"/>
      <c r="E141" s="672" t="s">
        <v>451</v>
      </c>
      <c r="F141" s="673"/>
      <c r="G141" s="654"/>
      <c r="H141" s="654"/>
      <c r="I141" s="654"/>
      <c r="J141" s="654"/>
      <c r="K141" s="655"/>
      <c r="L141" s="672" t="s">
        <v>452</v>
      </c>
      <c r="M141" s="673"/>
      <c r="N141" s="238"/>
      <c r="O141" s="235"/>
      <c r="P141" s="672" t="s">
        <v>451</v>
      </c>
      <c r="Q141" s="673"/>
      <c r="R141" s="654"/>
      <c r="S141" s="654"/>
      <c r="T141" s="654"/>
      <c r="U141" s="654"/>
      <c r="V141" s="655"/>
      <c r="W141" s="672" t="s">
        <v>452</v>
      </c>
      <c r="X141" s="673"/>
      <c r="Y141" s="238"/>
      <c r="Z141" s="235"/>
      <c r="AA141"/>
      <c r="AC141" s="736" t="s">
        <v>0</v>
      </c>
      <c r="AD141" s="755" t="s">
        <v>470</v>
      </c>
      <c r="AE141" s="701"/>
      <c r="AF141" s="234"/>
      <c r="AG141" s="672" t="s">
        <v>451</v>
      </c>
      <c r="AH141" s="673"/>
      <c r="AI141" s="654"/>
      <c r="AJ141" s="654"/>
      <c r="AK141" s="654"/>
      <c r="AL141" s="654"/>
      <c r="AM141" s="655"/>
      <c r="AN141" s="672" t="s">
        <v>452</v>
      </c>
      <c r="AO141" s="673"/>
      <c r="AP141" s="238"/>
      <c r="AQ141" s="235"/>
      <c r="AR141" s="672" t="s">
        <v>451</v>
      </c>
      <c r="AS141" s="673"/>
      <c r="AT141" s="654"/>
      <c r="AU141" s="654"/>
      <c r="AV141" s="654"/>
      <c r="AW141" s="654"/>
      <c r="AX141" s="655"/>
      <c r="AY141" s="672" t="s">
        <v>452</v>
      </c>
      <c r="AZ141" s="673"/>
      <c r="BA141" s="238"/>
      <c r="BB141" s="235"/>
      <c r="BC141" s="228"/>
    </row>
    <row r="142" spans="1:55" ht="21.75" customHeight="1" thickBot="1">
      <c r="A142" s="734"/>
      <c r="B142" s="702"/>
      <c r="C142" s="703"/>
      <c r="D142" s="234"/>
      <c r="E142" s="672" t="s">
        <v>473</v>
      </c>
      <c r="F142" s="673"/>
      <c r="G142" s="654"/>
      <c r="H142" s="654"/>
      <c r="I142" s="654"/>
      <c r="J142" s="654"/>
      <c r="K142" s="655"/>
      <c r="L142" s="672" t="s">
        <v>452</v>
      </c>
      <c r="M142" s="673"/>
      <c r="N142" s="238"/>
      <c r="O142" s="235"/>
      <c r="P142" s="672" t="s">
        <v>473</v>
      </c>
      <c r="Q142" s="673"/>
      <c r="R142" s="654"/>
      <c r="S142" s="654"/>
      <c r="T142" s="654"/>
      <c r="U142" s="654"/>
      <c r="V142" s="655"/>
      <c r="W142" s="672" t="s">
        <v>452</v>
      </c>
      <c r="X142" s="673"/>
      <c r="Y142" s="238"/>
      <c r="Z142" s="235"/>
      <c r="AA142"/>
      <c r="AC142" s="737"/>
      <c r="AD142" s="756"/>
      <c r="AE142" s="703"/>
      <c r="AF142" s="234"/>
      <c r="AG142" s="672" t="s">
        <v>473</v>
      </c>
      <c r="AH142" s="673"/>
      <c r="AI142" s="654"/>
      <c r="AJ142" s="654"/>
      <c r="AK142" s="654"/>
      <c r="AL142" s="654"/>
      <c r="AM142" s="655"/>
      <c r="AN142" s="672" t="s">
        <v>452</v>
      </c>
      <c r="AO142" s="673"/>
      <c r="AP142" s="238"/>
      <c r="AQ142" s="235"/>
      <c r="AR142" s="672" t="s">
        <v>473</v>
      </c>
      <c r="AS142" s="673"/>
      <c r="AT142" s="654"/>
      <c r="AU142" s="654"/>
      <c r="AV142" s="654"/>
      <c r="AW142" s="654"/>
      <c r="AX142" s="655"/>
      <c r="AY142" s="672" t="s">
        <v>452</v>
      </c>
      <c r="AZ142" s="673"/>
      <c r="BA142" s="238"/>
      <c r="BB142" s="235"/>
      <c r="BC142" s="228"/>
    </row>
    <row r="143" spans="1:55" ht="21.75" customHeight="1" thickBot="1">
      <c r="A143" s="734"/>
      <c r="B143" s="704"/>
      <c r="C143" s="705"/>
      <c r="D143" s="234"/>
      <c r="E143" s="672" t="s">
        <v>457</v>
      </c>
      <c r="F143" s="673"/>
      <c r="G143" s="654"/>
      <c r="H143" s="654"/>
      <c r="I143" s="654"/>
      <c r="J143" s="654"/>
      <c r="K143" s="655"/>
      <c r="L143" s="672" t="s">
        <v>452</v>
      </c>
      <c r="M143" s="673"/>
      <c r="N143" s="238"/>
      <c r="O143" s="235"/>
      <c r="P143" s="672" t="s">
        <v>457</v>
      </c>
      <c r="Q143" s="673"/>
      <c r="R143" s="654"/>
      <c r="S143" s="654"/>
      <c r="T143" s="654"/>
      <c r="U143" s="654"/>
      <c r="V143" s="655"/>
      <c r="W143" s="672" t="s">
        <v>452</v>
      </c>
      <c r="X143" s="673"/>
      <c r="Y143" s="238"/>
      <c r="Z143" s="235"/>
      <c r="AA143"/>
      <c r="AC143" s="737"/>
      <c r="AD143" s="704"/>
      <c r="AE143" s="705"/>
      <c r="AF143" s="234"/>
      <c r="AG143" s="672" t="s">
        <v>457</v>
      </c>
      <c r="AH143" s="673"/>
      <c r="AI143" s="654"/>
      <c r="AJ143" s="654"/>
      <c r="AK143" s="654"/>
      <c r="AL143" s="654"/>
      <c r="AM143" s="655"/>
      <c r="AN143" s="672" t="s">
        <v>452</v>
      </c>
      <c r="AO143" s="673"/>
      <c r="AP143" s="238"/>
      <c r="AQ143" s="235"/>
      <c r="AR143" s="672" t="s">
        <v>495</v>
      </c>
      <c r="AS143" s="673"/>
      <c r="AT143" s="654"/>
      <c r="AU143" s="654"/>
      <c r="AV143" s="654"/>
      <c r="AW143" s="654"/>
      <c r="AX143" s="655"/>
      <c r="AY143" s="672" t="s">
        <v>452</v>
      </c>
      <c r="AZ143" s="673"/>
      <c r="BA143" s="238"/>
      <c r="BB143" s="235"/>
      <c r="BC143" s="228"/>
    </row>
    <row r="144" spans="1:55" ht="21.75" customHeight="1" thickBot="1">
      <c r="A144" s="735"/>
      <c r="B144" s="699" t="s">
        <v>474</v>
      </c>
      <c r="C144" s="649"/>
      <c r="D144" s="234"/>
      <c r="E144" s="672" t="s">
        <v>475</v>
      </c>
      <c r="F144" s="673"/>
      <c r="G144" s="678"/>
      <c r="H144" s="678"/>
      <c r="I144" s="678"/>
      <c r="J144" s="678"/>
      <c r="K144" s="678"/>
      <c r="L144" s="678"/>
      <c r="M144" s="678"/>
      <c r="N144" s="257" t="s">
        <v>476</v>
      </c>
      <c r="O144" s="249"/>
      <c r="P144" s="672" t="s">
        <v>475</v>
      </c>
      <c r="Q144" s="673"/>
      <c r="R144" s="678"/>
      <c r="S144" s="678"/>
      <c r="T144" s="678"/>
      <c r="U144" s="678"/>
      <c r="V144" s="678"/>
      <c r="W144" s="678"/>
      <c r="X144" s="678"/>
      <c r="Y144" s="257" t="s">
        <v>476</v>
      </c>
      <c r="Z144" s="249"/>
      <c r="AA144"/>
      <c r="AC144" s="738"/>
      <c r="AD144" s="699" t="s">
        <v>474</v>
      </c>
      <c r="AE144" s="649"/>
      <c r="AF144" s="234"/>
      <c r="AG144" s="672" t="s">
        <v>475</v>
      </c>
      <c r="AH144" s="673"/>
      <c r="AI144" s="678"/>
      <c r="AJ144" s="678"/>
      <c r="AK144" s="678"/>
      <c r="AL144" s="678"/>
      <c r="AM144" s="678"/>
      <c r="AN144" s="678"/>
      <c r="AO144" s="678"/>
      <c r="AP144" s="257" t="s">
        <v>476</v>
      </c>
      <c r="AQ144" s="249"/>
      <c r="AR144" s="672" t="s">
        <v>475</v>
      </c>
      <c r="AS144" s="673"/>
      <c r="AT144" s="678"/>
      <c r="AU144" s="678"/>
      <c r="AV144" s="678"/>
      <c r="AW144" s="678"/>
      <c r="AX144" s="678"/>
      <c r="AY144" s="678"/>
      <c r="AZ144" s="678"/>
      <c r="BA144" s="257" t="s">
        <v>476</v>
      </c>
      <c r="BB144" s="249"/>
      <c r="BC144" s="228"/>
    </row>
    <row r="145" spans="1:55" ht="9.75" customHeight="1" thickBot="1">
      <c r="A145" s="254"/>
      <c r="B145" s="255"/>
      <c r="C145" s="256"/>
      <c r="D145" s="234"/>
      <c r="E145" s="248"/>
      <c r="F145" s="235"/>
      <c r="G145" s="235"/>
      <c r="H145" s="249"/>
      <c r="I145" s="249"/>
      <c r="J145" s="235"/>
      <c r="K145" s="235"/>
      <c r="L145" s="235"/>
      <c r="M145" s="235"/>
      <c r="N145" s="250"/>
      <c r="O145" s="249"/>
      <c r="P145" s="248"/>
      <c r="Q145" s="235"/>
      <c r="R145" s="249"/>
      <c r="S145" s="249"/>
      <c r="T145" s="235"/>
      <c r="U145" s="235"/>
      <c r="V145" s="235"/>
      <c r="W145" s="235"/>
      <c r="X145" s="235"/>
      <c r="Y145" s="250"/>
      <c r="Z145" s="249"/>
      <c r="AA145"/>
      <c r="AC145" s="254"/>
      <c r="AD145" s="255"/>
      <c r="AE145" s="256"/>
      <c r="AF145" s="234"/>
      <c r="AG145" s="248"/>
      <c r="AH145" s="235"/>
      <c r="AI145" s="235"/>
      <c r="AJ145" s="249"/>
      <c r="AK145" s="249"/>
      <c r="AL145" s="235"/>
      <c r="AM145" s="235"/>
      <c r="AN145" s="235"/>
      <c r="AO145" s="235"/>
      <c r="AP145" s="250"/>
      <c r="AQ145" s="249"/>
      <c r="AR145" s="248"/>
      <c r="AS145" s="235"/>
      <c r="AT145" s="249"/>
      <c r="AU145" s="249"/>
      <c r="AV145" s="235"/>
      <c r="AW145" s="235"/>
      <c r="AX145" s="235"/>
      <c r="AY145" s="235"/>
      <c r="AZ145" s="235"/>
      <c r="BA145" s="250"/>
      <c r="BB145" s="249"/>
      <c r="BC145" s="228"/>
    </row>
    <row r="146" spans="1:55" ht="29.25" customHeight="1" thickTop="1" thickBot="1">
      <c r="A146" s="724" t="s">
        <v>477</v>
      </c>
      <c r="B146" s="725"/>
      <c r="C146" s="726"/>
      <c r="D146" s="234"/>
      <c r="E146" s="710" t="s">
        <v>478</v>
      </c>
      <c r="F146" s="711"/>
      <c r="G146" s="711"/>
      <c r="H146" s="711"/>
      <c r="I146" s="711"/>
      <c r="J146" s="711"/>
      <c r="K146" s="711"/>
      <c r="L146" s="711"/>
      <c r="M146" s="722"/>
      <c r="N146" s="723"/>
      <c r="O146" s="249"/>
      <c r="P146" s="710" t="s">
        <v>478</v>
      </c>
      <c r="Q146" s="711"/>
      <c r="R146" s="711"/>
      <c r="S146" s="711"/>
      <c r="T146" s="711"/>
      <c r="U146" s="711"/>
      <c r="V146" s="711"/>
      <c r="W146" s="711"/>
      <c r="X146" s="712"/>
      <c r="Y146" s="713"/>
      <c r="Z146" s="249"/>
      <c r="AA146"/>
      <c r="AC146" s="724" t="s">
        <v>477</v>
      </c>
      <c r="AD146" s="725"/>
      <c r="AE146" s="726"/>
      <c r="AF146" s="234"/>
      <c r="AG146" s="710" t="s">
        <v>478</v>
      </c>
      <c r="AH146" s="711"/>
      <c r="AI146" s="711"/>
      <c r="AJ146" s="711"/>
      <c r="AK146" s="711"/>
      <c r="AL146" s="711"/>
      <c r="AM146" s="711"/>
      <c r="AN146" s="711"/>
      <c r="AO146" s="722" t="s">
        <v>479</v>
      </c>
      <c r="AP146" s="723"/>
      <c r="AQ146" s="249"/>
      <c r="AR146" s="710" t="s">
        <v>478</v>
      </c>
      <c r="AS146" s="711"/>
      <c r="AT146" s="711"/>
      <c r="AU146" s="711"/>
      <c r="AV146" s="711"/>
      <c r="AW146" s="711"/>
      <c r="AX146" s="711"/>
      <c r="AY146" s="711"/>
      <c r="AZ146" s="712"/>
      <c r="BA146" s="713"/>
      <c r="BB146" s="249"/>
      <c r="BC146" s="228"/>
    </row>
    <row r="147" spans="1:55" ht="21.75" customHeight="1" thickTop="1">
      <c r="A147" s="727"/>
      <c r="B147" s="728"/>
      <c r="C147" s="729"/>
      <c r="D147" s="234"/>
      <c r="E147" s="714" t="s">
        <v>480</v>
      </c>
      <c r="F147" s="715"/>
      <c r="G147" s="715"/>
      <c r="H147" s="716"/>
      <c r="I147" s="716"/>
      <c r="J147" s="716"/>
      <c r="K147" s="716"/>
      <c r="L147" s="716"/>
      <c r="M147" s="716"/>
      <c r="N147" s="717"/>
      <c r="O147" s="249"/>
      <c r="P147" s="718" t="s">
        <v>480</v>
      </c>
      <c r="Q147" s="719"/>
      <c r="R147" s="719"/>
      <c r="S147" s="720"/>
      <c r="T147" s="720"/>
      <c r="U147" s="720"/>
      <c r="V147" s="720"/>
      <c r="W147" s="720"/>
      <c r="X147" s="720"/>
      <c r="Y147" s="721"/>
      <c r="Z147" s="249"/>
      <c r="AA147"/>
      <c r="AC147" s="727"/>
      <c r="AD147" s="728"/>
      <c r="AE147" s="729"/>
      <c r="AF147" s="234"/>
      <c r="AG147" s="714" t="s">
        <v>480</v>
      </c>
      <c r="AH147" s="715"/>
      <c r="AI147" s="715"/>
      <c r="AJ147" s="716" t="s">
        <v>467</v>
      </c>
      <c r="AK147" s="716"/>
      <c r="AL147" s="716"/>
      <c r="AM147" s="716"/>
      <c r="AN147" s="716"/>
      <c r="AO147" s="716"/>
      <c r="AP147" s="717"/>
      <c r="AQ147" s="249"/>
      <c r="AR147" s="718" t="s">
        <v>480</v>
      </c>
      <c r="AS147" s="719"/>
      <c r="AT147" s="719"/>
      <c r="AU147" s="720"/>
      <c r="AV147" s="720"/>
      <c r="AW147" s="720"/>
      <c r="AX147" s="720"/>
      <c r="AY147" s="720"/>
      <c r="AZ147" s="720"/>
      <c r="BA147" s="721"/>
      <c r="BB147" s="249"/>
      <c r="BC147" s="228"/>
    </row>
    <row r="148" spans="1:55" ht="21.75" customHeight="1">
      <c r="A148" s="727"/>
      <c r="B148" s="728"/>
      <c r="C148" s="729"/>
      <c r="D148" s="241"/>
      <c r="E148" s="258" t="s">
        <v>481</v>
      </c>
      <c r="F148" s="259"/>
      <c r="G148" s="260" t="s">
        <v>482</v>
      </c>
      <c r="H148" s="261"/>
      <c r="I148" s="262">
        <f>F148*H148</f>
        <v>0</v>
      </c>
      <c r="J148" s="263" t="s">
        <v>481</v>
      </c>
      <c r="K148" s="259"/>
      <c r="L148" s="264" t="s">
        <v>482</v>
      </c>
      <c r="M148" s="265"/>
      <c r="N148" s="266">
        <f>K148*M148</f>
        <v>0</v>
      </c>
      <c r="P148" s="258" t="s">
        <v>481</v>
      </c>
      <c r="Q148" s="259"/>
      <c r="R148" s="260" t="s">
        <v>482</v>
      </c>
      <c r="S148" s="261"/>
      <c r="T148" s="262">
        <f>Q148*S148</f>
        <v>0</v>
      </c>
      <c r="U148" s="263" t="s">
        <v>481</v>
      </c>
      <c r="V148" s="259"/>
      <c r="W148" s="264" t="s">
        <v>482</v>
      </c>
      <c r="X148" s="265"/>
      <c r="Y148" s="266">
        <f>V148*X148</f>
        <v>0</v>
      </c>
      <c r="Z148" s="249"/>
      <c r="AA148"/>
      <c r="AC148" s="727"/>
      <c r="AD148" s="728"/>
      <c r="AE148" s="729"/>
      <c r="AF148" s="241"/>
      <c r="AG148" s="258" t="s">
        <v>481</v>
      </c>
      <c r="AH148" s="259">
        <v>6</v>
      </c>
      <c r="AI148" s="260" t="s">
        <v>482</v>
      </c>
      <c r="AJ148" s="261">
        <v>5</v>
      </c>
      <c r="AK148" s="262">
        <f>AH148*AJ148</f>
        <v>30</v>
      </c>
      <c r="AL148" s="263" t="s">
        <v>481</v>
      </c>
      <c r="AM148" s="259"/>
      <c r="AN148" s="264" t="s">
        <v>482</v>
      </c>
      <c r="AO148" s="265"/>
      <c r="AP148" s="266">
        <f>AM148*AO148</f>
        <v>0</v>
      </c>
      <c r="AR148" s="258" t="s">
        <v>481</v>
      </c>
      <c r="AS148" s="259"/>
      <c r="AT148" s="260" t="s">
        <v>482</v>
      </c>
      <c r="AU148" s="261"/>
      <c r="AV148" s="262">
        <f>AS148*AU148</f>
        <v>0</v>
      </c>
      <c r="AW148" s="263" t="s">
        <v>481</v>
      </c>
      <c r="AX148" s="259"/>
      <c r="AY148" s="264" t="s">
        <v>482</v>
      </c>
      <c r="AZ148" s="265"/>
      <c r="BA148" s="266">
        <f>AX148*AZ148</f>
        <v>0</v>
      </c>
      <c r="BB148" s="249"/>
      <c r="BC148" s="228"/>
    </row>
    <row r="149" spans="1:55" ht="21.75" customHeight="1" thickBot="1">
      <c r="A149" s="727"/>
      <c r="B149" s="728"/>
      <c r="C149" s="729"/>
      <c r="D149" s="241"/>
      <c r="E149" s="267" t="s">
        <v>481</v>
      </c>
      <c r="F149" s="268"/>
      <c r="G149" s="269" t="s">
        <v>482</v>
      </c>
      <c r="H149" s="270"/>
      <c r="I149" s="271">
        <f>F149*H149</f>
        <v>0</v>
      </c>
      <c r="J149" s="272" t="s">
        <v>481</v>
      </c>
      <c r="K149" s="268"/>
      <c r="L149" s="273" t="s">
        <v>482</v>
      </c>
      <c r="M149" s="274"/>
      <c r="N149" s="275">
        <f>K149*M149</f>
        <v>0</v>
      </c>
      <c r="P149" s="267" t="s">
        <v>481</v>
      </c>
      <c r="Q149" s="268"/>
      <c r="R149" s="269" t="s">
        <v>482</v>
      </c>
      <c r="S149" s="270"/>
      <c r="T149" s="271">
        <f>Q149*S149</f>
        <v>0</v>
      </c>
      <c r="U149" s="272" t="s">
        <v>481</v>
      </c>
      <c r="V149" s="268"/>
      <c r="W149" s="273" t="s">
        <v>482</v>
      </c>
      <c r="X149" s="274"/>
      <c r="Y149" s="275">
        <f>V149*X149</f>
        <v>0</v>
      </c>
      <c r="Z149" s="249"/>
      <c r="AA149"/>
      <c r="AC149" s="727"/>
      <c r="AD149" s="728"/>
      <c r="AE149" s="729"/>
      <c r="AF149" s="241"/>
      <c r="AG149" s="267" t="s">
        <v>481</v>
      </c>
      <c r="AH149" s="268"/>
      <c r="AI149" s="269" t="s">
        <v>482</v>
      </c>
      <c r="AJ149" s="270"/>
      <c r="AK149" s="271">
        <f>AH149*AJ149</f>
        <v>0</v>
      </c>
      <c r="AL149" s="272" t="s">
        <v>481</v>
      </c>
      <c r="AM149" s="268"/>
      <c r="AN149" s="273" t="s">
        <v>482</v>
      </c>
      <c r="AO149" s="274"/>
      <c r="AP149" s="275">
        <f>AM149*AO149</f>
        <v>0</v>
      </c>
      <c r="AR149" s="267" t="s">
        <v>481</v>
      </c>
      <c r="AS149" s="268"/>
      <c r="AT149" s="269" t="s">
        <v>482</v>
      </c>
      <c r="AU149" s="270"/>
      <c r="AV149" s="271">
        <f>AS149*AU149</f>
        <v>0</v>
      </c>
      <c r="AW149" s="272" t="s">
        <v>481</v>
      </c>
      <c r="AX149" s="268"/>
      <c r="AY149" s="273" t="s">
        <v>482</v>
      </c>
      <c r="AZ149" s="274"/>
      <c r="BA149" s="275">
        <f>AX149*AZ149</f>
        <v>0</v>
      </c>
      <c r="BB149" s="249"/>
      <c r="BC149" s="228"/>
    </row>
    <row r="150" spans="1:55" ht="21.75" customHeight="1" thickTop="1">
      <c r="A150" s="727"/>
      <c r="B150" s="728"/>
      <c r="C150" s="729"/>
      <c r="D150" s="234"/>
      <c r="E150" s="714" t="s">
        <v>480</v>
      </c>
      <c r="F150" s="715"/>
      <c r="G150" s="715"/>
      <c r="H150" s="716"/>
      <c r="I150" s="716"/>
      <c r="J150" s="716"/>
      <c r="K150" s="716"/>
      <c r="L150" s="716"/>
      <c r="M150" s="716"/>
      <c r="N150" s="717"/>
      <c r="O150" s="249"/>
      <c r="P150" s="718" t="s">
        <v>480</v>
      </c>
      <c r="Q150" s="719"/>
      <c r="R150" s="719"/>
      <c r="S150" s="720"/>
      <c r="T150" s="720"/>
      <c r="U150" s="720"/>
      <c r="V150" s="720"/>
      <c r="W150" s="720"/>
      <c r="X150" s="720"/>
      <c r="Y150" s="721"/>
      <c r="Z150" s="249"/>
      <c r="AA150"/>
      <c r="AC150" s="727"/>
      <c r="AD150" s="728"/>
      <c r="AE150" s="729"/>
      <c r="AF150" s="234"/>
      <c r="AG150" s="714" t="s">
        <v>480</v>
      </c>
      <c r="AH150" s="715"/>
      <c r="AI150" s="715"/>
      <c r="AJ150" s="716" t="s">
        <v>226</v>
      </c>
      <c r="AK150" s="716"/>
      <c r="AL150" s="716"/>
      <c r="AM150" s="716"/>
      <c r="AN150" s="716"/>
      <c r="AO150" s="716"/>
      <c r="AP150" s="717"/>
      <c r="AQ150" s="249"/>
      <c r="AR150" s="718" t="s">
        <v>480</v>
      </c>
      <c r="AS150" s="719"/>
      <c r="AT150" s="719"/>
      <c r="AU150" s="720"/>
      <c r="AV150" s="720"/>
      <c r="AW150" s="720"/>
      <c r="AX150" s="720"/>
      <c r="AY150" s="720"/>
      <c r="AZ150" s="720"/>
      <c r="BA150" s="721"/>
      <c r="BB150" s="249"/>
      <c r="BC150" s="228"/>
    </row>
    <row r="151" spans="1:55" ht="21.75" customHeight="1">
      <c r="A151" s="727"/>
      <c r="B151" s="728"/>
      <c r="C151" s="729"/>
      <c r="D151" s="241"/>
      <c r="E151" s="258" t="s">
        <v>481</v>
      </c>
      <c r="F151" s="259"/>
      <c r="G151" s="260" t="s">
        <v>482</v>
      </c>
      <c r="H151" s="261"/>
      <c r="I151" s="262">
        <f>F151*H151</f>
        <v>0</v>
      </c>
      <c r="J151" s="263" t="s">
        <v>481</v>
      </c>
      <c r="K151" s="259"/>
      <c r="L151" s="264" t="s">
        <v>482</v>
      </c>
      <c r="M151" s="265"/>
      <c r="N151" s="266">
        <f>K151*M151</f>
        <v>0</v>
      </c>
      <c r="O151" s="249"/>
      <c r="P151" s="258" t="s">
        <v>481</v>
      </c>
      <c r="Q151" s="259"/>
      <c r="R151" s="260" t="s">
        <v>482</v>
      </c>
      <c r="S151" s="261"/>
      <c r="T151" s="262">
        <f>Q151*S151</f>
        <v>0</v>
      </c>
      <c r="U151" s="263" t="s">
        <v>481</v>
      </c>
      <c r="V151" s="259"/>
      <c r="W151" s="264" t="s">
        <v>482</v>
      </c>
      <c r="X151" s="265"/>
      <c r="Y151" s="266">
        <f>V151*X151</f>
        <v>0</v>
      </c>
      <c r="Z151" s="249"/>
      <c r="AA151"/>
      <c r="AC151" s="727"/>
      <c r="AD151" s="728"/>
      <c r="AE151" s="729"/>
      <c r="AF151" s="241"/>
      <c r="AG151" s="258" t="s">
        <v>481</v>
      </c>
      <c r="AH151" s="259">
        <v>6</v>
      </c>
      <c r="AI151" s="260" t="s">
        <v>482</v>
      </c>
      <c r="AJ151" s="261">
        <v>1</v>
      </c>
      <c r="AK151" s="262">
        <f>AH151*AJ151</f>
        <v>6</v>
      </c>
      <c r="AL151" s="263" t="s">
        <v>481</v>
      </c>
      <c r="AM151" s="259"/>
      <c r="AN151" s="264" t="s">
        <v>482</v>
      </c>
      <c r="AO151" s="265"/>
      <c r="AP151" s="266">
        <f>AM151*AO151</f>
        <v>0</v>
      </c>
      <c r="AQ151" s="249"/>
      <c r="AR151" s="258" t="s">
        <v>481</v>
      </c>
      <c r="AS151" s="259"/>
      <c r="AT151" s="260" t="s">
        <v>482</v>
      </c>
      <c r="AU151" s="261"/>
      <c r="AV151" s="262">
        <f>AS151*AU151</f>
        <v>0</v>
      </c>
      <c r="AW151" s="263" t="s">
        <v>481</v>
      </c>
      <c r="AX151" s="259"/>
      <c r="AY151" s="264" t="s">
        <v>482</v>
      </c>
      <c r="AZ151" s="265"/>
      <c r="BA151" s="266">
        <f>AX151*AZ151</f>
        <v>0</v>
      </c>
      <c r="BB151" s="249"/>
      <c r="BC151" s="228"/>
    </row>
    <row r="152" spans="1:55" ht="21.75" customHeight="1" thickBot="1">
      <c r="A152" s="727"/>
      <c r="B152" s="728"/>
      <c r="C152" s="729"/>
      <c r="D152" s="241"/>
      <c r="E152" s="267" t="s">
        <v>481</v>
      </c>
      <c r="F152" s="268"/>
      <c r="G152" s="269" t="s">
        <v>482</v>
      </c>
      <c r="H152" s="270"/>
      <c r="I152" s="271">
        <f>F152*H152</f>
        <v>0</v>
      </c>
      <c r="J152" s="272" t="s">
        <v>481</v>
      </c>
      <c r="K152" s="268"/>
      <c r="L152" s="273" t="s">
        <v>482</v>
      </c>
      <c r="M152" s="274"/>
      <c r="N152" s="275">
        <f>K152*M152</f>
        <v>0</v>
      </c>
      <c r="O152" s="249"/>
      <c r="P152" s="267" t="s">
        <v>481</v>
      </c>
      <c r="Q152" s="268"/>
      <c r="R152" s="269" t="s">
        <v>482</v>
      </c>
      <c r="S152" s="270"/>
      <c r="T152" s="271">
        <f>Q152*S152</f>
        <v>0</v>
      </c>
      <c r="U152" s="272" t="s">
        <v>481</v>
      </c>
      <c r="V152" s="268"/>
      <c r="W152" s="273" t="s">
        <v>482</v>
      </c>
      <c r="X152" s="274"/>
      <c r="Y152" s="275">
        <f>V152*X152</f>
        <v>0</v>
      </c>
      <c r="Z152" s="249"/>
      <c r="AA152"/>
      <c r="AC152" s="727"/>
      <c r="AD152" s="728"/>
      <c r="AE152" s="729"/>
      <c r="AF152" s="241"/>
      <c r="AG152" s="267" t="s">
        <v>481</v>
      </c>
      <c r="AH152" s="268"/>
      <c r="AI152" s="269" t="s">
        <v>482</v>
      </c>
      <c r="AJ152" s="270"/>
      <c r="AK152" s="271">
        <f>AH152*AJ152</f>
        <v>0</v>
      </c>
      <c r="AL152" s="272" t="s">
        <v>481</v>
      </c>
      <c r="AM152" s="268"/>
      <c r="AN152" s="273" t="s">
        <v>482</v>
      </c>
      <c r="AO152" s="274"/>
      <c r="AP152" s="275">
        <f>AM152*AO152</f>
        <v>0</v>
      </c>
      <c r="AQ152" s="249"/>
      <c r="AR152" s="267" t="s">
        <v>481</v>
      </c>
      <c r="AS152" s="268"/>
      <c r="AT152" s="269" t="s">
        <v>482</v>
      </c>
      <c r="AU152" s="270"/>
      <c r="AV152" s="271">
        <f>AS152*AU152</f>
        <v>0</v>
      </c>
      <c r="AW152" s="272" t="s">
        <v>481</v>
      </c>
      <c r="AX152" s="268"/>
      <c r="AY152" s="273" t="s">
        <v>482</v>
      </c>
      <c r="AZ152" s="274"/>
      <c r="BA152" s="275">
        <f>AX152*AZ152</f>
        <v>0</v>
      </c>
      <c r="BB152" s="249"/>
      <c r="BC152" s="228"/>
    </row>
    <row r="153" spans="1:55" ht="21.75" customHeight="1" thickTop="1">
      <c r="A153" s="727"/>
      <c r="B153" s="728"/>
      <c r="C153" s="729"/>
      <c r="D153" s="234"/>
      <c r="E153" s="714" t="s">
        <v>480</v>
      </c>
      <c r="F153" s="715"/>
      <c r="G153" s="715"/>
      <c r="H153" s="716"/>
      <c r="I153" s="716"/>
      <c r="J153" s="716"/>
      <c r="K153" s="716"/>
      <c r="L153" s="716"/>
      <c r="M153" s="716"/>
      <c r="N153" s="717"/>
      <c r="O153" s="249"/>
      <c r="P153" s="718" t="s">
        <v>480</v>
      </c>
      <c r="Q153" s="719"/>
      <c r="R153" s="719"/>
      <c r="S153" s="720"/>
      <c r="T153" s="720"/>
      <c r="U153" s="720"/>
      <c r="V153" s="720"/>
      <c r="W153" s="720"/>
      <c r="X153" s="720"/>
      <c r="Y153" s="721"/>
      <c r="Z153" s="249"/>
      <c r="AA153"/>
      <c r="AC153" s="727"/>
      <c r="AD153" s="728"/>
      <c r="AE153" s="729"/>
      <c r="AF153" s="234"/>
      <c r="AG153" s="714" t="s">
        <v>480</v>
      </c>
      <c r="AH153" s="715"/>
      <c r="AI153" s="715"/>
      <c r="AJ153" s="716" t="s">
        <v>469</v>
      </c>
      <c r="AK153" s="716"/>
      <c r="AL153" s="716"/>
      <c r="AM153" s="716"/>
      <c r="AN153" s="716"/>
      <c r="AO153" s="716"/>
      <c r="AP153" s="717"/>
      <c r="AQ153" s="249"/>
      <c r="AR153" s="718" t="s">
        <v>480</v>
      </c>
      <c r="AS153" s="719"/>
      <c r="AT153" s="719"/>
      <c r="AU153" s="720"/>
      <c r="AV153" s="720"/>
      <c r="AW153" s="720"/>
      <c r="AX153" s="720"/>
      <c r="AY153" s="720"/>
      <c r="AZ153" s="720"/>
      <c r="BA153" s="721"/>
      <c r="BB153" s="249"/>
      <c r="BC153" s="228"/>
    </row>
    <row r="154" spans="1:55" ht="21.75" customHeight="1">
      <c r="A154" s="727"/>
      <c r="B154" s="728"/>
      <c r="C154" s="729"/>
      <c r="D154" s="241"/>
      <c r="E154" s="258" t="s">
        <v>481</v>
      </c>
      <c r="F154" s="259"/>
      <c r="G154" s="260" t="s">
        <v>482</v>
      </c>
      <c r="H154" s="261"/>
      <c r="I154" s="262">
        <f>F154*H154</f>
        <v>0</v>
      </c>
      <c r="J154" s="263" t="s">
        <v>481</v>
      </c>
      <c r="K154" s="259"/>
      <c r="L154" s="264" t="s">
        <v>482</v>
      </c>
      <c r="M154" s="265"/>
      <c r="N154" s="266">
        <f>K154*M154</f>
        <v>0</v>
      </c>
      <c r="O154" s="249"/>
      <c r="P154" s="258" t="s">
        <v>481</v>
      </c>
      <c r="Q154" s="259"/>
      <c r="R154" s="260" t="s">
        <v>482</v>
      </c>
      <c r="S154" s="261"/>
      <c r="T154" s="262">
        <f>Q154*S154</f>
        <v>0</v>
      </c>
      <c r="U154" s="263" t="s">
        <v>481</v>
      </c>
      <c r="V154" s="259"/>
      <c r="W154" s="264" t="s">
        <v>482</v>
      </c>
      <c r="X154" s="265"/>
      <c r="Y154" s="266">
        <f>V154*X154</f>
        <v>0</v>
      </c>
      <c r="Z154" s="249"/>
      <c r="AA154"/>
      <c r="AC154" s="727"/>
      <c r="AD154" s="728"/>
      <c r="AE154" s="729"/>
      <c r="AF154" s="241"/>
      <c r="AG154" s="258" t="s">
        <v>481</v>
      </c>
      <c r="AH154" s="259">
        <v>6</v>
      </c>
      <c r="AI154" s="260" t="s">
        <v>482</v>
      </c>
      <c r="AJ154" s="261">
        <v>6</v>
      </c>
      <c r="AK154" s="262">
        <f>AH154*AJ154</f>
        <v>36</v>
      </c>
      <c r="AL154" s="263" t="s">
        <v>481</v>
      </c>
      <c r="AM154" s="259"/>
      <c r="AN154" s="264" t="s">
        <v>482</v>
      </c>
      <c r="AO154" s="265"/>
      <c r="AP154" s="266">
        <f>AM154*AO154</f>
        <v>0</v>
      </c>
      <c r="AQ154" s="249"/>
      <c r="AR154" s="258" t="s">
        <v>481</v>
      </c>
      <c r="AS154" s="259"/>
      <c r="AT154" s="260" t="s">
        <v>482</v>
      </c>
      <c r="AU154" s="261"/>
      <c r="AV154" s="262">
        <f>AS154*AU154</f>
        <v>0</v>
      </c>
      <c r="AW154" s="263" t="s">
        <v>481</v>
      </c>
      <c r="AX154" s="259"/>
      <c r="AY154" s="264" t="s">
        <v>482</v>
      </c>
      <c r="AZ154" s="265"/>
      <c r="BA154" s="266">
        <f>AX154*AZ154</f>
        <v>0</v>
      </c>
      <c r="BB154" s="249"/>
      <c r="BC154" s="228"/>
    </row>
    <row r="155" spans="1:55" ht="22.5" customHeight="1" thickBot="1">
      <c r="A155" s="727"/>
      <c r="B155" s="728"/>
      <c r="C155" s="729"/>
      <c r="D155" s="241"/>
      <c r="E155" s="267" t="s">
        <v>481</v>
      </c>
      <c r="F155" s="268"/>
      <c r="G155" s="269" t="s">
        <v>482</v>
      </c>
      <c r="H155" s="270"/>
      <c r="I155" s="271">
        <f>F155*H155</f>
        <v>0</v>
      </c>
      <c r="J155" s="272" t="s">
        <v>481</v>
      </c>
      <c r="K155" s="268"/>
      <c r="L155" s="273" t="s">
        <v>482</v>
      </c>
      <c r="M155" s="274"/>
      <c r="N155" s="275">
        <f>K155*M155</f>
        <v>0</v>
      </c>
      <c r="O155" s="249"/>
      <c r="P155" s="267" t="s">
        <v>481</v>
      </c>
      <c r="Q155" s="268"/>
      <c r="R155" s="269" t="s">
        <v>482</v>
      </c>
      <c r="S155" s="270"/>
      <c r="T155" s="271">
        <f>Q155*S155</f>
        <v>0</v>
      </c>
      <c r="U155" s="272" t="s">
        <v>481</v>
      </c>
      <c r="V155" s="268"/>
      <c r="W155" s="273" t="s">
        <v>482</v>
      </c>
      <c r="X155" s="274"/>
      <c r="Y155" s="275">
        <f>V155*X155</f>
        <v>0</v>
      </c>
      <c r="Z155" s="280"/>
      <c r="AA155"/>
      <c r="AC155" s="727"/>
      <c r="AD155" s="728"/>
      <c r="AE155" s="729"/>
      <c r="AF155" s="241"/>
      <c r="AG155" s="267" t="s">
        <v>481</v>
      </c>
      <c r="AH155" s="268"/>
      <c r="AI155" s="269" t="s">
        <v>482</v>
      </c>
      <c r="AJ155" s="270"/>
      <c r="AK155" s="271">
        <f>AH155*AJ155</f>
        <v>0</v>
      </c>
      <c r="AL155" s="272" t="s">
        <v>481</v>
      </c>
      <c r="AM155" s="268"/>
      <c r="AN155" s="273" t="s">
        <v>482</v>
      </c>
      <c r="AO155" s="274"/>
      <c r="AP155" s="275">
        <f>AM155*AO155</f>
        <v>0</v>
      </c>
      <c r="AQ155" s="249"/>
      <c r="AR155" s="267" t="s">
        <v>481</v>
      </c>
      <c r="AS155" s="268"/>
      <c r="AT155" s="269" t="s">
        <v>482</v>
      </c>
      <c r="AU155" s="270"/>
      <c r="AV155" s="271">
        <f>AS155*AU155</f>
        <v>0</v>
      </c>
      <c r="AW155" s="272" t="s">
        <v>481</v>
      </c>
      <c r="AX155" s="268"/>
      <c r="AY155" s="273" t="s">
        <v>482</v>
      </c>
      <c r="AZ155" s="274"/>
      <c r="BA155" s="275">
        <f>AX155*AZ155</f>
        <v>0</v>
      </c>
      <c r="BB155" s="280"/>
      <c r="BC155" s="228"/>
    </row>
    <row r="156" spans="1:55" ht="29.25" customHeight="1" thickTop="1" thickBot="1">
      <c r="A156" s="727"/>
      <c r="B156" s="728"/>
      <c r="C156" s="729"/>
      <c r="D156" s="234"/>
      <c r="E156" s="710" t="s">
        <v>478</v>
      </c>
      <c r="F156" s="711"/>
      <c r="G156" s="711"/>
      <c r="H156" s="711"/>
      <c r="I156" s="711"/>
      <c r="J156" s="711"/>
      <c r="K156" s="711"/>
      <c r="L156" s="711"/>
      <c r="M156" s="722"/>
      <c r="N156" s="723"/>
      <c r="O156" s="249"/>
      <c r="P156" s="710" t="s">
        <v>478</v>
      </c>
      <c r="Q156" s="711"/>
      <c r="R156" s="711"/>
      <c r="S156" s="711"/>
      <c r="T156" s="711"/>
      <c r="U156" s="711"/>
      <c r="V156" s="711"/>
      <c r="W156" s="711"/>
      <c r="X156" s="712"/>
      <c r="Y156" s="713"/>
      <c r="Z156" s="249"/>
      <c r="AA156"/>
      <c r="AC156" s="727"/>
      <c r="AD156" s="728"/>
      <c r="AE156" s="729"/>
      <c r="AF156" s="234"/>
      <c r="AG156" s="710" t="s">
        <v>478</v>
      </c>
      <c r="AH156" s="711"/>
      <c r="AI156" s="711"/>
      <c r="AJ156" s="711"/>
      <c r="AK156" s="711"/>
      <c r="AL156" s="711"/>
      <c r="AM156" s="711"/>
      <c r="AN156" s="711"/>
      <c r="AO156" s="722"/>
      <c r="AP156" s="723"/>
      <c r="AQ156" s="249"/>
      <c r="AR156" s="710" t="s">
        <v>478</v>
      </c>
      <c r="AS156" s="711"/>
      <c r="AT156" s="711"/>
      <c r="AU156" s="711"/>
      <c r="AV156" s="711"/>
      <c r="AW156" s="711"/>
      <c r="AX156" s="711"/>
      <c r="AY156" s="711"/>
      <c r="AZ156" s="712"/>
      <c r="BA156" s="713"/>
      <c r="BB156" s="249"/>
      <c r="BC156" s="228"/>
    </row>
    <row r="157" spans="1:55" ht="21.75" customHeight="1" thickTop="1">
      <c r="A157" s="727"/>
      <c r="B157" s="728"/>
      <c r="C157" s="729"/>
      <c r="D157" s="234"/>
      <c r="E157" s="714" t="s">
        <v>480</v>
      </c>
      <c r="F157" s="715"/>
      <c r="G157" s="715"/>
      <c r="H157" s="716"/>
      <c r="I157" s="716"/>
      <c r="J157" s="716"/>
      <c r="K157" s="716"/>
      <c r="L157" s="716"/>
      <c r="M157" s="716"/>
      <c r="N157" s="717"/>
      <c r="O157" s="249"/>
      <c r="P157" s="718" t="s">
        <v>480</v>
      </c>
      <c r="Q157" s="719"/>
      <c r="R157" s="719"/>
      <c r="S157" s="720"/>
      <c r="T157" s="720"/>
      <c r="U157" s="720"/>
      <c r="V157" s="720"/>
      <c r="W157" s="720"/>
      <c r="X157" s="720"/>
      <c r="Y157" s="721"/>
      <c r="Z157" s="249"/>
      <c r="AA157"/>
      <c r="AC157" s="727"/>
      <c r="AD157" s="728"/>
      <c r="AE157" s="729"/>
      <c r="AF157" s="234"/>
      <c r="AG157" s="714" t="s">
        <v>480</v>
      </c>
      <c r="AH157" s="715"/>
      <c r="AI157" s="715"/>
      <c r="AJ157" s="716"/>
      <c r="AK157" s="716"/>
      <c r="AL157" s="716"/>
      <c r="AM157" s="716"/>
      <c r="AN157" s="716"/>
      <c r="AO157" s="716"/>
      <c r="AP157" s="717"/>
      <c r="AQ157" s="249"/>
      <c r="AR157" s="718" t="s">
        <v>480</v>
      </c>
      <c r="AS157" s="719"/>
      <c r="AT157" s="719"/>
      <c r="AU157" s="720"/>
      <c r="AV157" s="720"/>
      <c r="AW157" s="720"/>
      <c r="AX157" s="720"/>
      <c r="AY157" s="720"/>
      <c r="AZ157" s="720"/>
      <c r="BA157" s="721"/>
      <c r="BB157" s="249"/>
      <c r="BC157" s="228"/>
    </row>
    <row r="158" spans="1:55" ht="21.75" customHeight="1">
      <c r="A158" s="727"/>
      <c r="B158" s="728"/>
      <c r="C158" s="729"/>
      <c r="D158" s="241"/>
      <c r="E158" s="258" t="s">
        <v>481</v>
      </c>
      <c r="F158" s="259"/>
      <c r="G158" s="260" t="s">
        <v>482</v>
      </c>
      <c r="H158" s="261"/>
      <c r="I158" s="262">
        <f>F158*H158</f>
        <v>0</v>
      </c>
      <c r="J158" s="263" t="s">
        <v>481</v>
      </c>
      <c r="K158" s="259"/>
      <c r="L158" s="264" t="s">
        <v>482</v>
      </c>
      <c r="M158" s="265"/>
      <c r="N158" s="266">
        <f>K158*M158</f>
        <v>0</v>
      </c>
      <c r="P158" s="258" t="s">
        <v>481</v>
      </c>
      <c r="Q158" s="259"/>
      <c r="R158" s="260" t="s">
        <v>482</v>
      </c>
      <c r="S158" s="261"/>
      <c r="T158" s="262">
        <f>Q158*S158</f>
        <v>0</v>
      </c>
      <c r="U158" s="263" t="s">
        <v>481</v>
      </c>
      <c r="V158" s="259"/>
      <c r="W158" s="264" t="s">
        <v>482</v>
      </c>
      <c r="X158" s="265"/>
      <c r="Y158" s="266">
        <f>V158*X158</f>
        <v>0</v>
      </c>
      <c r="Z158" s="249"/>
      <c r="AA158"/>
      <c r="AC158" s="727"/>
      <c r="AD158" s="728"/>
      <c r="AE158" s="729"/>
      <c r="AF158" s="241"/>
      <c r="AG158" s="258" t="s">
        <v>481</v>
      </c>
      <c r="AH158" s="259"/>
      <c r="AI158" s="260" t="s">
        <v>482</v>
      </c>
      <c r="AJ158" s="261"/>
      <c r="AK158" s="262">
        <f>AH158*AJ158</f>
        <v>0</v>
      </c>
      <c r="AL158" s="263" t="s">
        <v>481</v>
      </c>
      <c r="AM158" s="259"/>
      <c r="AN158" s="264" t="s">
        <v>482</v>
      </c>
      <c r="AO158" s="265"/>
      <c r="AP158" s="266">
        <f>AM158*AO158</f>
        <v>0</v>
      </c>
      <c r="AR158" s="258" t="s">
        <v>481</v>
      </c>
      <c r="AS158" s="259"/>
      <c r="AT158" s="260" t="s">
        <v>482</v>
      </c>
      <c r="AU158" s="261"/>
      <c r="AV158" s="262">
        <f>AS158*AU158</f>
        <v>0</v>
      </c>
      <c r="AW158" s="263" t="s">
        <v>481</v>
      </c>
      <c r="AX158" s="259"/>
      <c r="AY158" s="264" t="s">
        <v>482</v>
      </c>
      <c r="AZ158" s="265"/>
      <c r="BA158" s="266">
        <f>AX158*AZ158</f>
        <v>0</v>
      </c>
      <c r="BB158" s="249"/>
      <c r="BC158" s="228"/>
    </row>
    <row r="159" spans="1:55" ht="21.75" customHeight="1" thickBot="1">
      <c r="A159" s="727"/>
      <c r="B159" s="728"/>
      <c r="C159" s="729"/>
      <c r="D159" s="241"/>
      <c r="E159" s="267" t="s">
        <v>481</v>
      </c>
      <c r="F159" s="268"/>
      <c r="G159" s="269" t="s">
        <v>482</v>
      </c>
      <c r="H159" s="270"/>
      <c r="I159" s="271">
        <f>F159*H159</f>
        <v>0</v>
      </c>
      <c r="J159" s="272" t="s">
        <v>481</v>
      </c>
      <c r="K159" s="268"/>
      <c r="L159" s="273" t="s">
        <v>482</v>
      </c>
      <c r="M159" s="274"/>
      <c r="N159" s="275">
        <f>K159*M159</f>
        <v>0</v>
      </c>
      <c r="P159" s="267" t="s">
        <v>481</v>
      </c>
      <c r="Q159" s="268"/>
      <c r="R159" s="269" t="s">
        <v>482</v>
      </c>
      <c r="S159" s="270"/>
      <c r="T159" s="271">
        <f>Q159*S159</f>
        <v>0</v>
      </c>
      <c r="U159" s="272" t="s">
        <v>481</v>
      </c>
      <c r="V159" s="268"/>
      <c r="W159" s="273" t="s">
        <v>482</v>
      </c>
      <c r="X159" s="274"/>
      <c r="Y159" s="275">
        <f>V159*X159</f>
        <v>0</v>
      </c>
      <c r="Z159" s="249"/>
      <c r="AA159"/>
      <c r="AC159" s="727"/>
      <c r="AD159" s="728"/>
      <c r="AE159" s="729"/>
      <c r="AF159" s="241"/>
      <c r="AG159" s="267" t="s">
        <v>481</v>
      </c>
      <c r="AH159" s="268"/>
      <c r="AI159" s="269" t="s">
        <v>482</v>
      </c>
      <c r="AJ159" s="270"/>
      <c r="AK159" s="271">
        <f>AH159*AJ159</f>
        <v>0</v>
      </c>
      <c r="AL159" s="272" t="s">
        <v>481</v>
      </c>
      <c r="AM159" s="268"/>
      <c r="AN159" s="273" t="s">
        <v>482</v>
      </c>
      <c r="AO159" s="274"/>
      <c r="AP159" s="275">
        <f>AM159*AO159</f>
        <v>0</v>
      </c>
      <c r="AR159" s="267" t="s">
        <v>481</v>
      </c>
      <c r="AS159" s="268"/>
      <c r="AT159" s="269" t="s">
        <v>482</v>
      </c>
      <c r="AU159" s="270"/>
      <c r="AV159" s="271">
        <f>AS159*AU159</f>
        <v>0</v>
      </c>
      <c r="AW159" s="272" t="s">
        <v>481</v>
      </c>
      <c r="AX159" s="268"/>
      <c r="AY159" s="273" t="s">
        <v>482</v>
      </c>
      <c r="AZ159" s="274"/>
      <c r="BA159" s="275">
        <f>AX159*AZ159</f>
        <v>0</v>
      </c>
      <c r="BB159" s="249"/>
      <c r="BC159" s="228"/>
    </row>
    <row r="160" spans="1:55" ht="21.75" customHeight="1" thickTop="1">
      <c r="A160" s="727"/>
      <c r="B160" s="728"/>
      <c r="C160" s="729"/>
      <c r="D160" s="234"/>
      <c r="E160" s="714" t="s">
        <v>480</v>
      </c>
      <c r="F160" s="715"/>
      <c r="G160" s="715"/>
      <c r="H160" s="716"/>
      <c r="I160" s="716"/>
      <c r="J160" s="716"/>
      <c r="K160" s="716"/>
      <c r="L160" s="716"/>
      <c r="M160" s="716"/>
      <c r="N160" s="717"/>
      <c r="O160" s="249"/>
      <c r="P160" s="718" t="s">
        <v>480</v>
      </c>
      <c r="Q160" s="719"/>
      <c r="R160" s="719"/>
      <c r="S160" s="720"/>
      <c r="T160" s="720"/>
      <c r="U160" s="720"/>
      <c r="V160" s="720"/>
      <c r="W160" s="720"/>
      <c r="X160" s="720"/>
      <c r="Y160" s="721"/>
      <c r="Z160" s="249"/>
      <c r="AA160"/>
      <c r="AC160" s="727"/>
      <c r="AD160" s="728"/>
      <c r="AE160" s="729"/>
      <c r="AF160" s="234"/>
      <c r="AG160" s="714" t="s">
        <v>480</v>
      </c>
      <c r="AH160" s="715"/>
      <c r="AI160" s="715"/>
      <c r="AJ160" s="716"/>
      <c r="AK160" s="716"/>
      <c r="AL160" s="716"/>
      <c r="AM160" s="716"/>
      <c r="AN160" s="716"/>
      <c r="AO160" s="716"/>
      <c r="AP160" s="717"/>
      <c r="AQ160" s="249"/>
      <c r="AR160" s="718" t="s">
        <v>480</v>
      </c>
      <c r="AS160" s="719"/>
      <c r="AT160" s="719"/>
      <c r="AU160" s="720"/>
      <c r="AV160" s="720"/>
      <c r="AW160" s="720"/>
      <c r="AX160" s="720"/>
      <c r="AY160" s="720"/>
      <c r="AZ160" s="720"/>
      <c r="BA160" s="721"/>
      <c r="BB160" s="249"/>
      <c r="BC160" s="228"/>
    </row>
    <row r="161" spans="1:55" ht="21.75" customHeight="1">
      <c r="A161" s="727"/>
      <c r="B161" s="728"/>
      <c r="C161" s="729"/>
      <c r="D161" s="241"/>
      <c r="E161" s="258" t="s">
        <v>481</v>
      </c>
      <c r="F161" s="259"/>
      <c r="G161" s="260" t="s">
        <v>482</v>
      </c>
      <c r="H161" s="261"/>
      <c r="I161" s="262">
        <f>F161*H161</f>
        <v>0</v>
      </c>
      <c r="J161" s="263" t="s">
        <v>481</v>
      </c>
      <c r="K161" s="259"/>
      <c r="L161" s="264" t="s">
        <v>482</v>
      </c>
      <c r="M161" s="265"/>
      <c r="N161" s="266">
        <f>K161*M161</f>
        <v>0</v>
      </c>
      <c r="O161" s="249"/>
      <c r="P161" s="258" t="s">
        <v>481</v>
      </c>
      <c r="Q161" s="259"/>
      <c r="R161" s="260" t="s">
        <v>482</v>
      </c>
      <c r="S161" s="261"/>
      <c r="T161" s="262">
        <f>Q161*S161</f>
        <v>0</v>
      </c>
      <c r="U161" s="263" t="s">
        <v>481</v>
      </c>
      <c r="V161" s="259"/>
      <c r="W161" s="264" t="s">
        <v>482</v>
      </c>
      <c r="X161" s="265"/>
      <c r="Y161" s="266">
        <f>V161*X161</f>
        <v>0</v>
      </c>
      <c r="Z161" s="249"/>
      <c r="AA161"/>
      <c r="AC161" s="727"/>
      <c r="AD161" s="728"/>
      <c r="AE161" s="729"/>
      <c r="AF161" s="241"/>
      <c r="AG161" s="258" t="s">
        <v>481</v>
      </c>
      <c r="AH161" s="259"/>
      <c r="AI161" s="260" t="s">
        <v>482</v>
      </c>
      <c r="AJ161" s="261"/>
      <c r="AK161" s="262">
        <f>AH161*AJ161</f>
        <v>0</v>
      </c>
      <c r="AL161" s="263" t="s">
        <v>481</v>
      </c>
      <c r="AM161" s="259"/>
      <c r="AN161" s="264" t="s">
        <v>482</v>
      </c>
      <c r="AO161" s="265"/>
      <c r="AP161" s="266">
        <f>AM161*AO161</f>
        <v>0</v>
      </c>
      <c r="AQ161" s="249"/>
      <c r="AR161" s="258" t="s">
        <v>481</v>
      </c>
      <c r="AS161" s="259"/>
      <c r="AT161" s="260" t="s">
        <v>482</v>
      </c>
      <c r="AU161" s="261"/>
      <c r="AV161" s="262">
        <f>AS161*AU161</f>
        <v>0</v>
      </c>
      <c r="AW161" s="263" t="s">
        <v>481</v>
      </c>
      <c r="AX161" s="259"/>
      <c r="AY161" s="264" t="s">
        <v>482</v>
      </c>
      <c r="AZ161" s="265"/>
      <c r="BA161" s="266">
        <f>AX161*AZ161</f>
        <v>0</v>
      </c>
      <c r="BB161" s="249"/>
      <c r="BC161" s="228"/>
    </row>
    <row r="162" spans="1:55" ht="21.75" customHeight="1" thickBot="1">
      <c r="A162" s="727"/>
      <c r="B162" s="728"/>
      <c r="C162" s="729"/>
      <c r="D162" s="241"/>
      <c r="E162" s="267" t="s">
        <v>481</v>
      </c>
      <c r="F162" s="268"/>
      <c r="G162" s="269" t="s">
        <v>482</v>
      </c>
      <c r="H162" s="270"/>
      <c r="I162" s="271">
        <f>F162*H162</f>
        <v>0</v>
      </c>
      <c r="J162" s="272" t="s">
        <v>481</v>
      </c>
      <c r="K162" s="268"/>
      <c r="L162" s="273" t="s">
        <v>482</v>
      </c>
      <c r="M162" s="274"/>
      <c r="N162" s="275">
        <f>K162*M162</f>
        <v>0</v>
      </c>
      <c r="O162" s="249"/>
      <c r="P162" s="267" t="s">
        <v>481</v>
      </c>
      <c r="Q162" s="268"/>
      <c r="R162" s="269" t="s">
        <v>482</v>
      </c>
      <c r="S162" s="270"/>
      <c r="T162" s="271">
        <f>Q162*S162</f>
        <v>0</v>
      </c>
      <c r="U162" s="272" t="s">
        <v>481</v>
      </c>
      <c r="V162" s="268"/>
      <c r="W162" s="273" t="s">
        <v>482</v>
      </c>
      <c r="X162" s="274"/>
      <c r="Y162" s="275">
        <f>V162*X162</f>
        <v>0</v>
      </c>
      <c r="Z162" s="249"/>
      <c r="AA162"/>
      <c r="AC162" s="727"/>
      <c r="AD162" s="728"/>
      <c r="AE162" s="729"/>
      <c r="AF162" s="241"/>
      <c r="AG162" s="267" t="s">
        <v>481</v>
      </c>
      <c r="AH162" s="268"/>
      <c r="AI162" s="269" t="s">
        <v>482</v>
      </c>
      <c r="AJ162" s="270"/>
      <c r="AK162" s="271">
        <f>AH162*AJ162</f>
        <v>0</v>
      </c>
      <c r="AL162" s="272" t="s">
        <v>481</v>
      </c>
      <c r="AM162" s="268"/>
      <c r="AN162" s="273" t="s">
        <v>482</v>
      </c>
      <c r="AO162" s="274"/>
      <c r="AP162" s="275">
        <f>AM162*AO162</f>
        <v>0</v>
      </c>
      <c r="AQ162" s="249"/>
      <c r="AR162" s="267" t="s">
        <v>481</v>
      </c>
      <c r="AS162" s="268"/>
      <c r="AT162" s="269" t="s">
        <v>482</v>
      </c>
      <c r="AU162" s="270"/>
      <c r="AV162" s="271">
        <f>AS162*AU162</f>
        <v>0</v>
      </c>
      <c r="AW162" s="272" t="s">
        <v>481</v>
      </c>
      <c r="AX162" s="268"/>
      <c r="AY162" s="273" t="s">
        <v>482</v>
      </c>
      <c r="AZ162" s="274"/>
      <c r="BA162" s="275">
        <f>AX162*AZ162</f>
        <v>0</v>
      </c>
      <c r="BB162" s="249"/>
      <c r="BC162" s="228"/>
    </row>
    <row r="163" spans="1:55" ht="21.75" customHeight="1" thickTop="1">
      <c r="A163" s="727"/>
      <c r="B163" s="728"/>
      <c r="C163" s="729"/>
      <c r="D163" s="234"/>
      <c r="E163" s="714" t="s">
        <v>480</v>
      </c>
      <c r="F163" s="715"/>
      <c r="G163" s="715"/>
      <c r="H163" s="716"/>
      <c r="I163" s="716"/>
      <c r="J163" s="716"/>
      <c r="K163" s="716"/>
      <c r="L163" s="716"/>
      <c r="M163" s="716"/>
      <c r="N163" s="717"/>
      <c r="O163" s="249"/>
      <c r="P163" s="718" t="s">
        <v>480</v>
      </c>
      <c r="Q163" s="719"/>
      <c r="R163" s="719"/>
      <c r="S163" s="720"/>
      <c r="T163" s="720"/>
      <c r="U163" s="720"/>
      <c r="V163" s="720"/>
      <c r="W163" s="720"/>
      <c r="X163" s="720"/>
      <c r="Y163" s="721"/>
      <c r="Z163" s="249"/>
      <c r="AA163"/>
      <c r="AC163" s="727"/>
      <c r="AD163" s="728"/>
      <c r="AE163" s="729"/>
      <c r="AF163" s="234"/>
      <c r="AG163" s="714" t="s">
        <v>480</v>
      </c>
      <c r="AH163" s="715"/>
      <c r="AI163" s="715"/>
      <c r="AJ163" s="716"/>
      <c r="AK163" s="716"/>
      <c r="AL163" s="716"/>
      <c r="AM163" s="716"/>
      <c r="AN163" s="716"/>
      <c r="AO163" s="716"/>
      <c r="AP163" s="717"/>
      <c r="AQ163" s="249"/>
      <c r="AR163" s="718" t="s">
        <v>480</v>
      </c>
      <c r="AS163" s="719"/>
      <c r="AT163" s="719"/>
      <c r="AU163" s="720"/>
      <c r="AV163" s="720"/>
      <c r="AW163" s="720"/>
      <c r="AX163" s="720"/>
      <c r="AY163" s="720"/>
      <c r="AZ163" s="720"/>
      <c r="BA163" s="721"/>
      <c r="BB163" s="249"/>
      <c r="BC163" s="228"/>
    </row>
    <row r="164" spans="1:55" ht="21.75" customHeight="1">
      <c r="A164" s="727"/>
      <c r="B164" s="728"/>
      <c r="C164" s="729"/>
      <c r="D164" s="241"/>
      <c r="E164" s="258" t="s">
        <v>481</v>
      </c>
      <c r="F164" s="259"/>
      <c r="G164" s="260" t="s">
        <v>482</v>
      </c>
      <c r="H164" s="261"/>
      <c r="I164" s="262">
        <f>F164*H164</f>
        <v>0</v>
      </c>
      <c r="J164" s="263" t="s">
        <v>481</v>
      </c>
      <c r="K164" s="259"/>
      <c r="L164" s="264" t="s">
        <v>482</v>
      </c>
      <c r="M164" s="265"/>
      <c r="N164" s="266">
        <f>K164*M164</f>
        <v>0</v>
      </c>
      <c r="O164" s="249"/>
      <c r="P164" s="258" t="s">
        <v>481</v>
      </c>
      <c r="Q164" s="259"/>
      <c r="R164" s="260" t="s">
        <v>482</v>
      </c>
      <c r="S164" s="261"/>
      <c r="T164" s="262">
        <f>Q164*S164</f>
        <v>0</v>
      </c>
      <c r="U164" s="263" t="s">
        <v>481</v>
      </c>
      <c r="V164" s="259"/>
      <c r="W164" s="264" t="s">
        <v>482</v>
      </c>
      <c r="X164" s="265"/>
      <c r="Y164" s="266">
        <f>V164*X164</f>
        <v>0</v>
      </c>
      <c r="Z164" s="249"/>
      <c r="AA164"/>
      <c r="AC164" s="727"/>
      <c r="AD164" s="728"/>
      <c r="AE164" s="729"/>
      <c r="AF164" s="241"/>
      <c r="AG164" s="258" t="s">
        <v>481</v>
      </c>
      <c r="AH164" s="259"/>
      <c r="AI164" s="260" t="s">
        <v>482</v>
      </c>
      <c r="AJ164" s="261"/>
      <c r="AK164" s="262">
        <f>AH164*AJ164</f>
        <v>0</v>
      </c>
      <c r="AL164" s="263" t="s">
        <v>481</v>
      </c>
      <c r="AM164" s="259"/>
      <c r="AN164" s="264" t="s">
        <v>482</v>
      </c>
      <c r="AO164" s="265"/>
      <c r="AP164" s="266">
        <f>AM164*AO164</f>
        <v>0</v>
      </c>
      <c r="AQ164" s="249"/>
      <c r="AR164" s="258" t="s">
        <v>481</v>
      </c>
      <c r="AS164" s="259"/>
      <c r="AT164" s="260" t="s">
        <v>482</v>
      </c>
      <c r="AU164" s="261"/>
      <c r="AV164" s="262">
        <f>AS164*AU164</f>
        <v>0</v>
      </c>
      <c r="AW164" s="263" t="s">
        <v>481</v>
      </c>
      <c r="AX164" s="259"/>
      <c r="AY164" s="264" t="s">
        <v>482</v>
      </c>
      <c r="AZ164" s="265"/>
      <c r="BA164" s="266">
        <f>AX164*AZ164</f>
        <v>0</v>
      </c>
      <c r="BB164" s="249"/>
      <c r="BC164" s="228"/>
    </row>
    <row r="165" spans="1:55" ht="22.5" customHeight="1" thickBot="1">
      <c r="A165" s="730"/>
      <c r="B165" s="731"/>
      <c r="C165" s="732"/>
      <c r="D165" s="241"/>
      <c r="E165" s="267" t="s">
        <v>481</v>
      </c>
      <c r="F165" s="268"/>
      <c r="G165" s="269" t="s">
        <v>482</v>
      </c>
      <c r="H165" s="270"/>
      <c r="I165" s="271">
        <f>F165*H165</f>
        <v>0</v>
      </c>
      <c r="J165" s="272" t="s">
        <v>481</v>
      </c>
      <c r="K165" s="268"/>
      <c r="L165" s="273" t="s">
        <v>482</v>
      </c>
      <c r="M165" s="274"/>
      <c r="N165" s="275">
        <f>K165*M165</f>
        <v>0</v>
      </c>
      <c r="O165" s="249"/>
      <c r="P165" s="267" t="s">
        <v>481</v>
      </c>
      <c r="Q165" s="268"/>
      <c r="R165" s="269" t="s">
        <v>482</v>
      </c>
      <c r="S165" s="270"/>
      <c r="T165" s="271">
        <f>Q165*S165</f>
        <v>0</v>
      </c>
      <c r="U165" s="272" t="s">
        <v>481</v>
      </c>
      <c r="V165" s="268"/>
      <c r="W165" s="273" t="s">
        <v>482</v>
      </c>
      <c r="X165" s="274"/>
      <c r="Y165" s="275">
        <f>V165*X165</f>
        <v>0</v>
      </c>
      <c r="Z165" s="280"/>
      <c r="AA165"/>
      <c r="AC165" s="730"/>
      <c r="AD165" s="731"/>
      <c r="AE165" s="732"/>
      <c r="AF165" s="241"/>
      <c r="AG165" s="267" t="s">
        <v>481</v>
      </c>
      <c r="AH165" s="268"/>
      <c r="AI165" s="269" t="s">
        <v>482</v>
      </c>
      <c r="AJ165" s="270"/>
      <c r="AK165" s="271">
        <f>AH165*AJ165</f>
        <v>0</v>
      </c>
      <c r="AL165" s="272" t="s">
        <v>481</v>
      </c>
      <c r="AM165" s="268"/>
      <c r="AN165" s="273" t="s">
        <v>482</v>
      </c>
      <c r="AO165" s="274"/>
      <c r="AP165" s="275">
        <f>AM165*AO165</f>
        <v>0</v>
      </c>
      <c r="AQ165" s="249"/>
      <c r="AR165" s="267" t="s">
        <v>481</v>
      </c>
      <c r="AS165" s="268"/>
      <c r="AT165" s="269" t="s">
        <v>482</v>
      </c>
      <c r="AU165" s="270"/>
      <c r="AV165" s="271">
        <f>AS165*AU165</f>
        <v>0</v>
      </c>
      <c r="AW165" s="272" t="s">
        <v>481</v>
      </c>
      <c r="AX165" s="268"/>
      <c r="AY165" s="273" t="s">
        <v>482</v>
      </c>
      <c r="AZ165" s="274"/>
      <c r="BA165" s="275">
        <f>AX165*AZ165</f>
        <v>0</v>
      </c>
      <c r="BB165" s="280"/>
      <c r="BC165" s="228"/>
    </row>
    <row r="166" spans="1:55" ht="11.25" customHeight="1" thickBot="1">
      <c r="A166" s="276"/>
      <c r="B166" s="277"/>
      <c r="C166" s="278"/>
      <c r="D166" s="278"/>
      <c r="E166" s="278"/>
      <c r="F166" s="278"/>
      <c r="G166" s="278"/>
      <c r="H166" s="279"/>
      <c r="I166" s="279"/>
      <c r="J166" s="278"/>
      <c r="K166" s="278"/>
      <c r="L166" s="278"/>
      <c r="M166" s="278"/>
      <c r="N166" s="279"/>
      <c r="O166" s="279"/>
      <c r="P166" s="278"/>
      <c r="Q166" s="278"/>
      <c r="R166" s="279"/>
      <c r="S166" s="279"/>
      <c r="T166" s="278"/>
      <c r="U166" s="278"/>
      <c r="V166" s="278"/>
      <c r="W166" s="278"/>
      <c r="X166" s="278"/>
      <c r="Y166" s="279"/>
      <c r="Z166" s="280"/>
      <c r="AA166"/>
      <c r="AC166" s="276"/>
      <c r="AD166" s="277"/>
      <c r="AE166" s="278"/>
      <c r="AF166" s="278"/>
      <c r="AG166" s="278"/>
      <c r="AH166" s="278"/>
      <c r="AI166" s="278"/>
      <c r="AJ166" s="279"/>
      <c r="AK166" s="279"/>
      <c r="AL166" s="278"/>
      <c r="AM166" s="278"/>
      <c r="AN166" s="278"/>
      <c r="AO166" s="278"/>
      <c r="AP166" s="279"/>
      <c r="AQ166" s="279"/>
      <c r="AR166" s="278"/>
      <c r="AS166" s="278"/>
      <c r="AT166" s="279"/>
      <c r="AU166" s="279"/>
      <c r="AV166" s="278"/>
      <c r="AW166" s="278"/>
      <c r="AX166" s="278"/>
      <c r="AY166" s="278"/>
      <c r="AZ166" s="278"/>
      <c r="BA166" s="279"/>
      <c r="BB166" s="280"/>
      <c r="BC166" s="228"/>
    </row>
    <row r="167" spans="1:55" ht="27.75" customHeight="1" thickBot="1">
      <c r="A167" s="1285"/>
      <c r="B167" s="1286"/>
      <c r="C167" s="1286"/>
      <c r="D167" s="1286"/>
      <c r="E167" s="1286"/>
      <c r="F167" s="1286"/>
      <c r="G167" s="1286"/>
      <c r="H167" s="1286"/>
      <c r="I167" s="1286"/>
      <c r="J167" s="1286"/>
      <c r="K167" s="1286"/>
      <c r="L167" s="1286"/>
      <c r="M167" s="1286"/>
      <c r="N167" s="1286"/>
      <c r="O167" s="1286"/>
      <c r="P167" s="1286"/>
      <c r="Q167" s="1286"/>
      <c r="R167" s="1286"/>
      <c r="S167" s="1286"/>
      <c r="T167" s="1286"/>
      <c r="U167" s="1286"/>
      <c r="V167" s="1286"/>
      <c r="W167" s="1286"/>
      <c r="X167" s="1286"/>
      <c r="Y167" s="1287"/>
      <c r="Z167" s="281"/>
      <c r="AA167" s="318"/>
      <c r="AB167" s="318"/>
      <c r="AC167" s="1285"/>
      <c r="AD167" s="1286"/>
      <c r="AE167" s="1286"/>
      <c r="AF167" s="1286"/>
      <c r="AG167" s="1286"/>
      <c r="AH167" s="1286"/>
      <c r="AI167" s="1286"/>
      <c r="AJ167" s="1286"/>
      <c r="AK167" s="1286"/>
      <c r="AL167" s="1286"/>
      <c r="AM167" s="1286"/>
      <c r="AN167" s="1286"/>
      <c r="AO167" s="1286"/>
      <c r="AP167" s="1286"/>
      <c r="AQ167" s="1286"/>
      <c r="AR167" s="1286"/>
      <c r="AS167" s="1286"/>
      <c r="AT167" s="1286"/>
      <c r="AU167" s="1286"/>
      <c r="AV167" s="1286"/>
      <c r="AW167" s="1286"/>
      <c r="AX167" s="1286"/>
      <c r="AY167" s="1286"/>
      <c r="AZ167" s="1286"/>
      <c r="BA167" s="1287"/>
      <c r="BB167" s="281"/>
      <c r="BC167" s="228"/>
    </row>
    <row r="168" spans="1:55" ht="25.5" customHeight="1" thickBot="1">
      <c r="A168" s="272"/>
      <c r="B168" s="317"/>
      <c r="C168" s="1288"/>
      <c r="D168" s="1288"/>
      <c r="E168" s="1288"/>
      <c r="F168" s="1289"/>
      <c r="G168" s="1288"/>
      <c r="H168" s="1288"/>
      <c r="I168" s="1290"/>
      <c r="J168" s="1291"/>
      <c r="K168" s="1292"/>
      <c r="L168" s="1292"/>
      <c r="M168" s="1292"/>
      <c r="N168" s="1292"/>
      <c r="O168" s="1292"/>
      <c r="P168" s="1292"/>
      <c r="Q168" s="1292"/>
      <c r="R168" s="1292"/>
      <c r="S168" s="1292"/>
      <c r="T168" s="1292"/>
      <c r="U168" s="1292"/>
      <c r="V168" s="1292"/>
      <c r="W168" s="1292"/>
      <c r="X168" s="1292"/>
      <c r="Y168" s="1293"/>
      <c r="Z168" s="282"/>
      <c r="AA168" s="242" t="s">
        <v>345</v>
      </c>
      <c r="AB168" s="318"/>
      <c r="AC168" s="272"/>
      <c r="AD168" s="317"/>
      <c r="AE168" s="1288"/>
      <c r="AF168" s="1288"/>
      <c r="AG168" s="1288"/>
      <c r="AH168" s="1289"/>
      <c r="AI168" s="1288"/>
      <c r="AJ168" s="1288"/>
      <c r="AK168" s="1290"/>
      <c r="AL168" s="1291"/>
      <c r="AM168" s="1292"/>
      <c r="AN168" s="1292"/>
      <c r="AO168" s="1292"/>
      <c r="AP168" s="1292"/>
      <c r="AQ168" s="1292"/>
      <c r="AR168" s="1292"/>
      <c r="AS168" s="1292"/>
      <c r="AT168" s="1292"/>
      <c r="AU168" s="1292"/>
      <c r="AV168" s="1292"/>
      <c r="AW168" s="1292"/>
      <c r="AX168" s="1292"/>
      <c r="AY168" s="1292"/>
      <c r="AZ168" s="1292"/>
      <c r="BA168" s="1293"/>
      <c r="BB168" s="282"/>
      <c r="BC168" s="228"/>
    </row>
    <row r="169" spans="1:55" ht="22.5" customHeight="1">
      <c r="A169" s="283" t="s">
        <v>494</v>
      </c>
      <c r="B169" s="283"/>
      <c r="C169" s="283"/>
      <c r="D169" s="283"/>
      <c r="E169" s="283"/>
      <c r="F169" s="283"/>
      <c r="G169" s="283"/>
      <c r="H169" s="283"/>
      <c r="I169" s="283"/>
      <c r="J169" s="283"/>
      <c r="K169" s="283"/>
      <c r="L169" s="283"/>
      <c r="M169" s="283"/>
      <c r="N169" s="283"/>
      <c r="O169" s="283"/>
      <c r="P169" s="283"/>
      <c r="Q169" s="283"/>
      <c r="R169" s="283"/>
      <c r="S169" s="283"/>
      <c r="T169" s="283"/>
      <c r="U169" s="283"/>
      <c r="V169" s="283"/>
      <c r="W169" s="283"/>
      <c r="X169" s="283"/>
      <c r="Y169" s="283"/>
      <c r="Z169" s="284"/>
      <c r="AC169" s="283" t="s">
        <v>494</v>
      </c>
      <c r="AD169" s="283"/>
      <c r="AE169" s="283"/>
      <c r="AF169" s="283"/>
      <c r="AG169" s="283"/>
      <c r="AH169" s="283"/>
      <c r="AI169" s="283"/>
      <c r="AJ169" s="283"/>
      <c r="AK169" s="283"/>
      <c r="AL169" s="283"/>
      <c r="AM169" s="283"/>
      <c r="AN169" s="283"/>
      <c r="AO169" s="283"/>
      <c r="AP169" s="283"/>
      <c r="AQ169" s="283"/>
      <c r="AR169" s="283"/>
      <c r="AS169" s="283"/>
      <c r="AT169" s="283"/>
      <c r="AU169" s="283"/>
      <c r="AV169" s="283"/>
      <c r="AW169" s="283"/>
      <c r="AX169" s="283"/>
      <c r="AY169" s="283"/>
      <c r="AZ169" s="283"/>
      <c r="BA169" s="283"/>
      <c r="BB169" s="284"/>
      <c r="BC169" s="285"/>
    </row>
    <row r="170" spans="1:55" ht="22.5" customHeight="1">
      <c r="A170" s="284" t="s">
        <v>634</v>
      </c>
      <c r="AC170" s="284" t="s">
        <v>632</v>
      </c>
      <c r="BC170" s="228"/>
    </row>
    <row r="171" spans="1:55" ht="22.5" customHeight="1">
      <c r="A171" s="284" t="s">
        <v>635</v>
      </c>
      <c r="AC171" s="284" t="s">
        <v>633</v>
      </c>
    </row>
    <row r="173" spans="1:55">
      <c r="B173" s="228" t="s">
        <v>345</v>
      </c>
      <c r="AB173" s="318"/>
      <c r="BC173" s="318"/>
    </row>
    <row r="174" spans="1:55">
      <c r="B174" s="228" t="s">
        <v>346</v>
      </c>
      <c r="AB174" s="318"/>
      <c r="BC174" s="318"/>
    </row>
  </sheetData>
  <sheetProtection sheet="1" objects="1" scenarios="1"/>
  <mergeCells count="1088">
    <mergeCell ref="A167:Y167"/>
    <mergeCell ref="AC167:BA167"/>
    <mergeCell ref="C168:E168"/>
    <mergeCell ref="G168:H168"/>
    <mergeCell ref="K168:Y168"/>
    <mergeCell ref="AE168:AG168"/>
    <mergeCell ref="AI168:AJ168"/>
    <mergeCell ref="AM168:BA168"/>
    <mergeCell ref="U1:V1"/>
    <mergeCell ref="X1:Y1"/>
    <mergeCell ref="AI142:AM142"/>
    <mergeCell ref="AT142:AX142"/>
    <mergeCell ref="AR160:AT160"/>
    <mergeCell ref="AU160:BA160"/>
    <mergeCell ref="E163:G163"/>
    <mergeCell ref="H163:N163"/>
    <mergeCell ref="P163:R163"/>
    <mergeCell ref="S163:Y163"/>
    <mergeCell ref="AG163:AI163"/>
    <mergeCell ref="AJ163:AP163"/>
    <mergeCell ref="AR163:AT163"/>
    <mergeCell ref="AU163:BA163"/>
    <mergeCell ref="E160:G160"/>
    <mergeCell ref="H160:N160"/>
    <mergeCell ref="P160:R160"/>
    <mergeCell ref="S160:Y160"/>
    <mergeCell ref="AG160:AI160"/>
    <mergeCell ref="AJ160:AP160"/>
    <mergeCell ref="AR156:AY156"/>
    <mergeCell ref="AZ156:BA156"/>
    <mergeCell ref="E157:G157"/>
    <mergeCell ref="H157:N157"/>
    <mergeCell ref="P157:R157"/>
    <mergeCell ref="S157:Y157"/>
    <mergeCell ref="AG157:AI157"/>
    <mergeCell ref="AJ157:AP157"/>
    <mergeCell ref="AR157:AT157"/>
    <mergeCell ref="AU157:BA157"/>
    <mergeCell ref="E156:L156"/>
    <mergeCell ref="M156:N156"/>
    <mergeCell ref="P156:W156"/>
    <mergeCell ref="X156:Y156"/>
    <mergeCell ref="AG156:AN156"/>
    <mergeCell ref="AO156:AP156"/>
    <mergeCell ref="AR153:AT153"/>
    <mergeCell ref="AU153:BA153"/>
    <mergeCell ref="E150:G150"/>
    <mergeCell ref="H150:N150"/>
    <mergeCell ref="P150:R150"/>
    <mergeCell ref="S150:Y150"/>
    <mergeCell ref="AG150:AI150"/>
    <mergeCell ref="AJ150:AP150"/>
    <mergeCell ref="AR146:AY146"/>
    <mergeCell ref="AZ146:BA146"/>
    <mergeCell ref="E147:G147"/>
    <mergeCell ref="H147:N147"/>
    <mergeCell ref="P147:R147"/>
    <mergeCell ref="S147:Y147"/>
    <mergeCell ref="AG147:AI147"/>
    <mergeCell ref="AJ147:AP147"/>
    <mergeCell ref="AR147:AT147"/>
    <mergeCell ref="AU147:BA147"/>
    <mergeCell ref="AR144:AS144"/>
    <mergeCell ref="AT144:AZ144"/>
    <mergeCell ref="A146:C165"/>
    <mergeCell ref="E146:L146"/>
    <mergeCell ref="M146:N146"/>
    <mergeCell ref="P146:W146"/>
    <mergeCell ref="X146:Y146"/>
    <mergeCell ref="AC146:AE165"/>
    <mergeCell ref="AG146:AN146"/>
    <mergeCell ref="AO146:AP146"/>
    <mergeCell ref="AN143:AO143"/>
    <mergeCell ref="AR143:AS143"/>
    <mergeCell ref="AT143:AX143"/>
    <mergeCell ref="AY143:AZ143"/>
    <mergeCell ref="B144:C144"/>
    <mergeCell ref="E144:F144"/>
    <mergeCell ref="G144:M144"/>
    <mergeCell ref="P144:Q144"/>
    <mergeCell ref="R144:X144"/>
    <mergeCell ref="AD144:AE144"/>
    <mergeCell ref="A141:A144"/>
    <mergeCell ref="B141:C143"/>
    <mergeCell ref="L141:M141"/>
    <mergeCell ref="P141:Q141"/>
    <mergeCell ref="AR150:AT150"/>
    <mergeCell ref="AU150:BA150"/>
    <mergeCell ref="E153:G153"/>
    <mergeCell ref="H153:N153"/>
    <mergeCell ref="P153:R153"/>
    <mergeCell ref="S153:Y153"/>
    <mergeCell ref="AG153:AI153"/>
    <mergeCell ref="AJ153:AP153"/>
    <mergeCell ref="AN142:AO142"/>
    <mergeCell ref="AR142:AS142"/>
    <mergeCell ref="AY142:AZ142"/>
    <mergeCell ref="E143:F143"/>
    <mergeCell ref="G143:K143"/>
    <mergeCell ref="L143:M143"/>
    <mergeCell ref="P143:Q143"/>
    <mergeCell ref="R143:V143"/>
    <mergeCell ref="W143:X143"/>
    <mergeCell ref="AG143:AH143"/>
    <mergeCell ref="AN141:AO141"/>
    <mergeCell ref="AR141:AS141"/>
    <mergeCell ref="AT141:AX141"/>
    <mergeCell ref="AY141:AZ141"/>
    <mergeCell ref="E142:F142"/>
    <mergeCell ref="G142:K142"/>
    <mergeCell ref="L142:M142"/>
    <mergeCell ref="P142:Q142"/>
    <mergeCell ref="R142:V142"/>
    <mergeCell ref="W142:X142"/>
    <mergeCell ref="R141:V141"/>
    <mergeCell ref="W141:X141"/>
    <mergeCell ref="AC141:AC144"/>
    <mergeCell ref="AD141:AE143"/>
    <mergeCell ref="AG141:AH141"/>
    <mergeCell ref="AI141:AM141"/>
    <mergeCell ref="AG142:AH142"/>
    <mergeCell ref="AI143:AM143"/>
    <mergeCell ref="AG144:AH144"/>
    <mergeCell ref="AI144:AO144"/>
    <mergeCell ref="E141:F141"/>
    <mergeCell ref="G141:K141"/>
    <mergeCell ref="AG139:AH139"/>
    <mergeCell ref="AI139:AM139"/>
    <mergeCell ref="AN139:AO139"/>
    <mergeCell ref="AR139:AS139"/>
    <mergeCell ref="AT139:AX139"/>
    <mergeCell ref="AY139:AZ139"/>
    <mergeCell ref="E139:F139"/>
    <mergeCell ref="G139:K139"/>
    <mergeCell ref="L139:M139"/>
    <mergeCell ref="P139:Q139"/>
    <mergeCell ref="R139:V139"/>
    <mergeCell ref="W139:X139"/>
    <mergeCell ref="AG138:AH138"/>
    <mergeCell ref="AI138:AM138"/>
    <mergeCell ref="AN138:AO138"/>
    <mergeCell ref="AR138:AS138"/>
    <mergeCell ref="AT138:AX138"/>
    <mergeCell ref="AY138:AZ138"/>
    <mergeCell ref="L138:M138"/>
    <mergeCell ref="P138:Q138"/>
    <mergeCell ref="R138:V138"/>
    <mergeCell ref="W138:X138"/>
    <mergeCell ref="AT136:AX136"/>
    <mergeCell ref="AY136:AZ136"/>
    <mergeCell ref="E137:F137"/>
    <mergeCell ref="G137:K137"/>
    <mergeCell ref="L137:M137"/>
    <mergeCell ref="P137:Q137"/>
    <mergeCell ref="R137:V137"/>
    <mergeCell ref="W137:X137"/>
    <mergeCell ref="AG137:AH137"/>
    <mergeCell ref="AI137:AM137"/>
    <mergeCell ref="R136:V136"/>
    <mergeCell ref="W136:X136"/>
    <mergeCell ref="AG136:AH136"/>
    <mergeCell ref="AI136:AM136"/>
    <mergeCell ref="AN136:AO136"/>
    <mergeCell ref="AR136:AS136"/>
    <mergeCell ref="AG135:AH135"/>
    <mergeCell ref="AI135:AM135"/>
    <mergeCell ref="AN135:AO135"/>
    <mergeCell ref="AR135:AS135"/>
    <mergeCell ref="AT135:AX135"/>
    <mergeCell ref="AY135:AZ135"/>
    <mergeCell ref="AN137:AO137"/>
    <mergeCell ref="AR137:AS137"/>
    <mergeCell ref="AT137:AX137"/>
    <mergeCell ref="AY137:AZ137"/>
    <mergeCell ref="B135:C139"/>
    <mergeCell ref="E135:F135"/>
    <mergeCell ref="G135:K135"/>
    <mergeCell ref="L135:M135"/>
    <mergeCell ref="P135:Q135"/>
    <mergeCell ref="R135:V135"/>
    <mergeCell ref="W135:X135"/>
    <mergeCell ref="AD135:AE139"/>
    <mergeCell ref="A134:A139"/>
    <mergeCell ref="B134:C134"/>
    <mergeCell ref="E134:N134"/>
    <mergeCell ref="P134:Y134"/>
    <mergeCell ref="AC134:AC139"/>
    <mergeCell ref="AD134:AE134"/>
    <mergeCell ref="E136:F136"/>
    <mergeCell ref="G136:K136"/>
    <mergeCell ref="L136:M136"/>
    <mergeCell ref="P136:Q136"/>
    <mergeCell ref="E138:F138"/>
    <mergeCell ref="G138:K138"/>
    <mergeCell ref="E132:F132"/>
    <mergeCell ref="G132:K132"/>
    <mergeCell ref="L132:M132"/>
    <mergeCell ref="P132:Q132"/>
    <mergeCell ref="R132:V132"/>
    <mergeCell ref="W132:X132"/>
    <mergeCell ref="AG131:AH131"/>
    <mergeCell ref="AI131:AM131"/>
    <mergeCell ref="AN131:AO131"/>
    <mergeCell ref="AR131:AS131"/>
    <mergeCell ref="AT131:AX131"/>
    <mergeCell ref="AY131:AZ131"/>
    <mergeCell ref="L131:M131"/>
    <mergeCell ref="P131:Q131"/>
    <mergeCell ref="R131:V131"/>
    <mergeCell ref="W131:X131"/>
    <mergeCell ref="AG134:AP134"/>
    <mergeCell ref="AR134:BA134"/>
    <mergeCell ref="R130:V130"/>
    <mergeCell ref="W130:X130"/>
    <mergeCell ref="AG130:AH130"/>
    <mergeCell ref="AI130:AM130"/>
    <mergeCell ref="R129:V129"/>
    <mergeCell ref="W129:X129"/>
    <mergeCell ref="AG129:AH129"/>
    <mergeCell ref="AI129:AM129"/>
    <mergeCell ref="AN129:AO129"/>
    <mergeCell ref="AR129:AS129"/>
    <mergeCell ref="AG128:AH128"/>
    <mergeCell ref="AI128:AM128"/>
    <mergeCell ref="AN128:AO128"/>
    <mergeCell ref="AR128:AS128"/>
    <mergeCell ref="AT128:AX128"/>
    <mergeCell ref="AY128:AZ128"/>
    <mergeCell ref="AG132:AH132"/>
    <mergeCell ref="AI132:AM132"/>
    <mergeCell ref="AN132:AO132"/>
    <mergeCell ref="AR132:AS132"/>
    <mergeCell ref="AT132:AX132"/>
    <mergeCell ref="AY132:AZ132"/>
    <mergeCell ref="AG127:AP127"/>
    <mergeCell ref="AR127:BA127"/>
    <mergeCell ref="B128:C132"/>
    <mergeCell ref="E128:F128"/>
    <mergeCell ref="G128:K128"/>
    <mergeCell ref="L128:M128"/>
    <mergeCell ref="P128:Q128"/>
    <mergeCell ref="R128:V128"/>
    <mergeCell ref="W128:X128"/>
    <mergeCell ref="AD128:AE132"/>
    <mergeCell ref="A127:A132"/>
    <mergeCell ref="B127:C127"/>
    <mergeCell ref="E127:N127"/>
    <mergeCell ref="P127:Y127"/>
    <mergeCell ref="AC127:AC132"/>
    <mergeCell ref="AD127:AE127"/>
    <mergeCell ref="E129:F129"/>
    <mergeCell ref="G129:K129"/>
    <mergeCell ref="L129:M129"/>
    <mergeCell ref="P129:Q129"/>
    <mergeCell ref="AN130:AO130"/>
    <mergeCell ref="AR130:AS130"/>
    <mergeCell ref="AT130:AX130"/>
    <mergeCell ref="AY130:AZ130"/>
    <mergeCell ref="E131:F131"/>
    <mergeCell ref="G131:K131"/>
    <mergeCell ref="AT129:AX129"/>
    <mergeCell ref="AY129:AZ129"/>
    <mergeCell ref="E130:F130"/>
    <mergeCell ref="G130:K130"/>
    <mergeCell ref="L130:M130"/>
    <mergeCell ref="P130:Q130"/>
    <mergeCell ref="L122:M122"/>
    <mergeCell ref="P122:Q122"/>
    <mergeCell ref="R122:V122"/>
    <mergeCell ref="W122:X122"/>
    <mergeCell ref="AG125:AH125"/>
    <mergeCell ref="AI125:AM125"/>
    <mergeCell ref="AN125:AO125"/>
    <mergeCell ref="AR125:AS125"/>
    <mergeCell ref="AT125:AX125"/>
    <mergeCell ref="AY125:AZ125"/>
    <mergeCell ref="E125:F125"/>
    <mergeCell ref="G125:K125"/>
    <mergeCell ref="L125:M125"/>
    <mergeCell ref="P125:Q125"/>
    <mergeCell ref="R125:V125"/>
    <mergeCell ref="W125:X125"/>
    <mergeCell ref="AG124:AH124"/>
    <mergeCell ref="AI124:AM124"/>
    <mergeCell ref="AN124:AO124"/>
    <mergeCell ref="AR124:AS124"/>
    <mergeCell ref="AT124:AX124"/>
    <mergeCell ref="AY124:AZ124"/>
    <mergeCell ref="E124:F124"/>
    <mergeCell ref="G124:K124"/>
    <mergeCell ref="L124:M124"/>
    <mergeCell ref="P124:Q124"/>
    <mergeCell ref="R124:V124"/>
    <mergeCell ref="W124:X124"/>
    <mergeCell ref="B121:C125"/>
    <mergeCell ref="E121:F121"/>
    <mergeCell ref="G121:K121"/>
    <mergeCell ref="L121:M121"/>
    <mergeCell ref="P121:Q121"/>
    <mergeCell ref="R121:V121"/>
    <mergeCell ref="W121:X121"/>
    <mergeCell ref="AD121:AE125"/>
    <mergeCell ref="AG119:AH119"/>
    <mergeCell ref="AI119:AP119"/>
    <mergeCell ref="AR119:AS119"/>
    <mergeCell ref="AT119:BA119"/>
    <mergeCell ref="AG123:AH123"/>
    <mergeCell ref="AI123:AM123"/>
    <mergeCell ref="AN123:AO123"/>
    <mergeCell ref="AR123:AS123"/>
    <mergeCell ref="AT123:AX123"/>
    <mergeCell ref="AY123:AZ123"/>
    <mergeCell ref="E123:F123"/>
    <mergeCell ref="G123:K123"/>
    <mergeCell ref="L123:M123"/>
    <mergeCell ref="P123:Q123"/>
    <mergeCell ref="R123:V123"/>
    <mergeCell ref="W123:X123"/>
    <mergeCell ref="AG122:AH122"/>
    <mergeCell ref="AI122:AM122"/>
    <mergeCell ref="AN122:AO122"/>
    <mergeCell ref="AR122:AS122"/>
    <mergeCell ref="AT122:AX122"/>
    <mergeCell ref="AY122:AZ122"/>
    <mergeCell ref="E122:F122"/>
    <mergeCell ref="G122:K122"/>
    <mergeCell ref="A120:A125"/>
    <mergeCell ref="B120:C120"/>
    <mergeCell ref="E120:N120"/>
    <mergeCell ref="P120:Y120"/>
    <mergeCell ref="AC120:AC125"/>
    <mergeCell ref="AD120:AE120"/>
    <mergeCell ref="A119:C119"/>
    <mergeCell ref="E119:F119"/>
    <mergeCell ref="G119:N119"/>
    <mergeCell ref="P119:Q119"/>
    <mergeCell ref="R119:Y119"/>
    <mergeCell ref="AC119:AE119"/>
    <mergeCell ref="AC117:AE117"/>
    <mergeCell ref="AF117:AL117"/>
    <mergeCell ref="AM117:AN117"/>
    <mergeCell ref="AO117:AS117"/>
    <mergeCell ref="AT117:AU117"/>
    <mergeCell ref="AG121:AH121"/>
    <mergeCell ref="AI121:AM121"/>
    <mergeCell ref="AN121:AO121"/>
    <mergeCell ref="AR121:AS121"/>
    <mergeCell ref="AT121:AX121"/>
    <mergeCell ref="AV117:BA117"/>
    <mergeCell ref="A117:C117"/>
    <mergeCell ref="D117:J117"/>
    <mergeCell ref="K117:L117"/>
    <mergeCell ref="M117:Q117"/>
    <mergeCell ref="R117:S117"/>
    <mergeCell ref="T117:Y117"/>
    <mergeCell ref="AY121:AZ121"/>
    <mergeCell ref="AG120:AP120"/>
    <mergeCell ref="AR120:BA120"/>
    <mergeCell ref="A115:R115"/>
    <mergeCell ref="S115:Y115"/>
    <mergeCell ref="AC115:AT115"/>
    <mergeCell ref="AU115:BA115"/>
    <mergeCell ref="A116:Y116"/>
    <mergeCell ref="AC116:BA116"/>
    <mergeCell ref="AR103:AT103"/>
    <mergeCell ref="AU103:BA103"/>
    <mergeCell ref="E106:G106"/>
    <mergeCell ref="H106:N106"/>
    <mergeCell ref="P106:R106"/>
    <mergeCell ref="S106:Y106"/>
    <mergeCell ref="AG106:AI106"/>
    <mergeCell ref="AJ106:AP106"/>
    <mergeCell ref="AR106:AT106"/>
    <mergeCell ref="AU106:BA106"/>
    <mergeCell ref="E103:G103"/>
    <mergeCell ref="H103:N103"/>
    <mergeCell ref="P103:R103"/>
    <mergeCell ref="S103:Y103"/>
    <mergeCell ref="AG103:AI103"/>
    <mergeCell ref="AJ103:AP103"/>
    <mergeCell ref="A110:Y110"/>
    <mergeCell ref="AC110:BA110"/>
    <mergeCell ref="C111:E111"/>
    <mergeCell ref="G111:H111"/>
    <mergeCell ref="K111:Y111"/>
    <mergeCell ref="AE111:AG111"/>
    <mergeCell ref="AI111:AJ111"/>
    <mergeCell ref="AM111:BA111"/>
    <mergeCell ref="M99:N99"/>
    <mergeCell ref="P99:W99"/>
    <mergeCell ref="X99:Y99"/>
    <mergeCell ref="AG99:AN99"/>
    <mergeCell ref="AO99:AP99"/>
    <mergeCell ref="AR93:AT93"/>
    <mergeCell ref="AU93:BA93"/>
    <mergeCell ref="E96:G96"/>
    <mergeCell ref="H96:N96"/>
    <mergeCell ref="P96:R96"/>
    <mergeCell ref="S96:Y96"/>
    <mergeCell ref="AG96:AI96"/>
    <mergeCell ref="AJ96:AP96"/>
    <mergeCell ref="AR96:AT96"/>
    <mergeCell ref="AU96:BA96"/>
    <mergeCell ref="E93:G93"/>
    <mergeCell ref="H93:N93"/>
    <mergeCell ref="P93:R93"/>
    <mergeCell ref="S93:Y93"/>
    <mergeCell ref="AG93:AI93"/>
    <mergeCell ref="AJ93:AP93"/>
    <mergeCell ref="AR89:AY89"/>
    <mergeCell ref="AZ89:BA89"/>
    <mergeCell ref="E90:G90"/>
    <mergeCell ref="H90:N90"/>
    <mergeCell ref="P90:R90"/>
    <mergeCell ref="S90:Y90"/>
    <mergeCell ref="AG90:AI90"/>
    <mergeCell ref="AJ90:AP90"/>
    <mergeCell ref="AR90:AT90"/>
    <mergeCell ref="AU90:BA90"/>
    <mergeCell ref="AR87:AS87"/>
    <mergeCell ref="AT87:AZ87"/>
    <mergeCell ref="A89:C108"/>
    <mergeCell ref="E89:L89"/>
    <mergeCell ref="M89:N89"/>
    <mergeCell ref="P89:W89"/>
    <mergeCell ref="X89:Y89"/>
    <mergeCell ref="AC89:AE108"/>
    <mergeCell ref="AG89:AN89"/>
    <mergeCell ref="AO89:AP89"/>
    <mergeCell ref="A84:A87"/>
    <mergeCell ref="AR99:AY99"/>
    <mergeCell ref="AZ99:BA99"/>
    <mergeCell ref="E100:G100"/>
    <mergeCell ref="H100:N100"/>
    <mergeCell ref="P100:R100"/>
    <mergeCell ref="S100:Y100"/>
    <mergeCell ref="AG100:AI100"/>
    <mergeCell ref="AJ100:AP100"/>
    <mergeCell ref="AR100:AT100"/>
    <mergeCell ref="AU100:BA100"/>
    <mergeCell ref="E99:L99"/>
    <mergeCell ref="B87:C87"/>
    <mergeCell ref="E87:F87"/>
    <mergeCell ref="G87:M87"/>
    <mergeCell ref="P87:Q87"/>
    <mergeCell ref="R87:X87"/>
    <mergeCell ref="AD87:AE87"/>
    <mergeCell ref="AN85:AO85"/>
    <mergeCell ref="AR85:AS85"/>
    <mergeCell ref="AY85:AZ85"/>
    <mergeCell ref="E86:F86"/>
    <mergeCell ref="G86:K86"/>
    <mergeCell ref="L86:M86"/>
    <mergeCell ref="P86:Q86"/>
    <mergeCell ref="R86:V86"/>
    <mergeCell ref="W86:X86"/>
    <mergeCell ref="AG86:AH86"/>
    <mergeCell ref="B84:C86"/>
    <mergeCell ref="AN84:AO84"/>
    <mergeCell ref="AR84:AS84"/>
    <mergeCell ref="AT84:AX84"/>
    <mergeCell ref="AY84:AZ84"/>
    <mergeCell ref="E85:F85"/>
    <mergeCell ref="G85:K85"/>
    <mergeCell ref="L85:M85"/>
    <mergeCell ref="P85:Q85"/>
    <mergeCell ref="R85:V85"/>
    <mergeCell ref="W85:X85"/>
    <mergeCell ref="R84:V84"/>
    <mergeCell ref="W84:X84"/>
    <mergeCell ref="AC84:AC87"/>
    <mergeCell ref="AD84:AE86"/>
    <mergeCell ref="AG84:AH84"/>
    <mergeCell ref="AI84:AM84"/>
    <mergeCell ref="AG85:AH85"/>
    <mergeCell ref="AI86:AM86"/>
    <mergeCell ref="AG87:AH87"/>
    <mergeCell ref="AI87:AO87"/>
    <mergeCell ref="E84:F84"/>
    <mergeCell ref="G84:K84"/>
    <mergeCell ref="L84:M84"/>
    <mergeCell ref="P84:Q84"/>
    <mergeCell ref="AN86:AO86"/>
    <mergeCell ref="AR86:AS86"/>
    <mergeCell ref="AT86:AX86"/>
    <mergeCell ref="AY86:AZ86"/>
    <mergeCell ref="AG82:AH82"/>
    <mergeCell ref="AI82:AM82"/>
    <mergeCell ref="AN82:AO82"/>
    <mergeCell ref="AR82:AS82"/>
    <mergeCell ref="AT82:AX82"/>
    <mergeCell ref="AY82:AZ82"/>
    <mergeCell ref="E82:F82"/>
    <mergeCell ref="G82:K82"/>
    <mergeCell ref="L82:M82"/>
    <mergeCell ref="P82:Q82"/>
    <mergeCell ref="R82:V82"/>
    <mergeCell ref="W82:X82"/>
    <mergeCell ref="AI85:AM85"/>
    <mergeCell ref="AT85:AX85"/>
    <mergeCell ref="AN80:AO80"/>
    <mergeCell ref="AR80:AS80"/>
    <mergeCell ref="AT80:AX80"/>
    <mergeCell ref="AY80:AZ80"/>
    <mergeCell ref="E81:F81"/>
    <mergeCell ref="G81:K81"/>
    <mergeCell ref="AG81:AH81"/>
    <mergeCell ref="AI81:AM81"/>
    <mergeCell ref="AN81:AO81"/>
    <mergeCell ref="AR81:AS81"/>
    <mergeCell ref="AT81:AX81"/>
    <mergeCell ref="AY81:AZ81"/>
    <mergeCell ref="L81:M81"/>
    <mergeCell ref="P81:Q81"/>
    <mergeCell ref="R81:V81"/>
    <mergeCell ref="W81:X81"/>
    <mergeCell ref="AT79:AX79"/>
    <mergeCell ref="AY79:AZ79"/>
    <mergeCell ref="E80:F80"/>
    <mergeCell ref="G80:K80"/>
    <mergeCell ref="L80:M80"/>
    <mergeCell ref="P80:Q80"/>
    <mergeCell ref="R80:V80"/>
    <mergeCell ref="W80:X80"/>
    <mergeCell ref="AG80:AH80"/>
    <mergeCell ref="AI80:AM80"/>
    <mergeCell ref="R79:V79"/>
    <mergeCell ref="W79:X79"/>
    <mergeCell ref="AG79:AH79"/>
    <mergeCell ref="AI79:AM79"/>
    <mergeCell ref="AN79:AO79"/>
    <mergeCell ref="AR79:AS79"/>
    <mergeCell ref="B78:C82"/>
    <mergeCell ref="E78:F78"/>
    <mergeCell ref="G78:K78"/>
    <mergeCell ref="L78:M78"/>
    <mergeCell ref="P78:Q78"/>
    <mergeCell ref="R78:V78"/>
    <mergeCell ref="W78:X78"/>
    <mergeCell ref="AD78:AE82"/>
    <mergeCell ref="A77:A82"/>
    <mergeCell ref="B77:C77"/>
    <mergeCell ref="E77:N77"/>
    <mergeCell ref="P77:Y77"/>
    <mergeCell ref="AC77:AC82"/>
    <mergeCell ref="AD77:AE77"/>
    <mergeCell ref="E79:F79"/>
    <mergeCell ref="G79:K79"/>
    <mergeCell ref="L79:M79"/>
    <mergeCell ref="P79:Q79"/>
    <mergeCell ref="E75:F75"/>
    <mergeCell ref="G75:K75"/>
    <mergeCell ref="L75:M75"/>
    <mergeCell ref="P75:Q75"/>
    <mergeCell ref="R75:V75"/>
    <mergeCell ref="W75:X75"/>
    <mergeCell ref="AG74:AH74"/>
    <mergeCell ref="AI74:AM74"/>
    <mergeCell ref="AN74:AO74"/>
    <mergeCell ref="AR74:AS74"/>
    <mergeCell ref="AT74:AX74"/>
    <mergeCell ref="AY74:AZ74"/>
    <mergeCell ref="L74:M74"/>
    <mergeCell ref="P74:Q74"/>
    <mergeCell ref="R74:V74"/>
    <mergeCell ref="W74:X74"/>
    <mergeCell ref="AG78:AH78"/>
    <mergeCell ref="AI78:AM78"/>
    <mergeCell ref="AN78:AO78"/>
    <mergeCell ref="AR78:AS78"/>
    <mergeCell ref="AT78:AX78"/>
    <mergeCell ref="AY78:AZ78"/>
    <mergeCell ref="AG77:AP77"/>
    <mergeCell ref="AR77:BA77"/>
    <mergeCell ref="R73:V73"/>
    <mergeCell ref="W73:X73"/>
    <mergeCell ref="AG73:AH73"/>
    <mergeCell ref="AI73:AM73"/>
    <mergeCell ref="R72:V72"/>
    <mergeCell ref="W72:X72"/>
    <mergeCell ref="AG72:AH72"/>
    <mergeCell ref="AI72:AM72"/>
    <mergeCell ref="AN72:AO72"/>
    <mergeCell ref="AR72:AS72"/>
    <mergeCell ref="AG71:AH71"/>
    <mergeCell ref="AI71:AM71"/>
    <mergeCell ref="AN71:AO71"/>
    <mergeCell ref="AR71:AS71"/>
    <mergeCell ref="AT71:AX71"/>
    <mergeCell ref="AY71:AZ71"/>
    <mergeCell ref="AG75:AH75"/>
    <mergeCell ref="AI75:AM75"/>
    <mergeCell ref="AN75:AO75"/>
    <mergeCell ref="AR75:AS75"/>
    <mergeCell ref="AT75:AX75"/>
    <mergeCell ref="AY75:AZ75"/>
    <mergeCell ref="AG70:AP70"/>
    <mergeCell ref="AR70:BA70"/>
    <mergeCell ref="B71:C75"/>
    <mergeCell ref="E71:F71"/>
    <mergeCell ref="G71:K71"/>
    <mergeCell ref="L71:M71"/>
    <mergeCell ref="P71:Q71"/>
    <mergeCell ref="R71:V71"/>
    <mergeCell ref="W71:X71"/>
    <mergeCell ref="AD71:AE75"/>
    <mergeCell ref="A70:A75"/>
    <mergeCell ref="B70:C70"/>
    <mergeCell ref="E70:N70"/>
    <mergeCell ref="P70:Y70"/>
    <mergeCell ref="AC70:AC75"/>
    <mergeCell ref="AD70:AE70"/>
    <mergeCell ref="E72:F72"/>
    <mergeCell ref="G72:K72"/>
    <mergeCell ref="L72:M72"/>
    <mergeCell ref="P72:Q72"/>
    <mergeCell ref="AN73:AO73"/>
    <mergeCell ref="AR73:AS73"/>
    <mergeCell ref="AT73:AX73"/>
    <mergeCell ref="AY73:AZ73"/>
    <mergeCell ref="E74:F74"/>
    <mergeCell ref="G74:K74"/>
    <mergeCell ref="AT72:AX72"/>
    <mergeCell ref="AY72:AZ72"/>
    <mergeCell ref="E73:F73"/>
    <mergeCell ref="G73:K73"/>
    <mergeCell ref="L73:M73"/>
    <mergeCell ref="P73:Q73"/>
    <mergeCell ref="L65:M65"/>
    <mergeCell ref="P65:Q65"/>
    <mergeCell ref="R65:V65"/>
    <mergeCell ref="W65:X65"/>
    <mergeCell ref="AG68:AH68"/>
    <mergeCell ref="AI68:AM68"/>
    <mergeCell ref="AN68:AO68"/>
    <mergeCell ref="AR68:AS68"/>
    <mergeCell ref="AT68:AX68"/>
    <mergeCell ref="AY68:AZ68"/>
    <mergeCell ref="E68:F68"/>
    <mergeCell ref="G68:K68"/>
    <mergeCell ref="L68:M68"/>
    <mergeCell ref="P68:Q68"/>
    <mergeCell ref="R68:V68"/>
    <mergeCell ref="W68:X68"/>
    <mergeCell ref="AG67:AH67"/>
    <mergeCell ref="AI67:AM67"/>
    <mergeCell ref="AN67:AO67"/>
    <mergeCell ref="AR67:AS67"/>
    <mergeCell ref="AT67:AX67"/>
    <mergeCell ref="AY67:AZ67"/>
    <mergeCell ref="E67:F67"/>
    <mergeCell ref="G67:K67"/>
    <mergeCell ref="L67:M67"/>
    <mergeCell ref="P67:Q67"/>
    <mergeCell ref="R67:V67"/>
    <mergeCell ref="W67:X67"/>
    <mergeCell ref="B64:C68"/>
    <mergeCell ref="E64:F64"/>
    <mergeCell ref="G64:K64"/>
    <mergeCell ref="L64:M64"/>
    <mergeCell ref="P64:Q64"/>
    <mergeCell ref="R64:V64"/>
    <mergeCell ref="W64:X64"/>
    <mergeCell ref="AD64:AE68"/>
    <mergeCell ref="AG62:AH62"/>
    <mergeCell ref="AI62:AP62"/>
    <mergeCell ref="AR62:AS62"/>
    <mergeCell ref="AT62:BA62"/>
    <mergeCell ref="AG66:AH66"/>
    <mergeCell ref="AI66:AM66"/>
    <mergeCell ref="AN66:AO66"/>
    <mergeCell ref="AR66:AS66"/>
    <mergeCell ref="AT66:AX66"/>
    <mergeCell ref="AY66:AZ66"/>
    <mergeCell ref="E66:F66"/>
    <mergeCell ref="G66:K66"/>
    <mergeCell ref="L66:M66"/>
    <mergeCell ref="P66:Q66"/>
    <mergeCell ref="R66:V66"/>
    <mergeCell ref="W66:X66"/>
    <mergeCell ref="AG65:AH65"/>
    <mergeCell ref="AI65:AM65"/>
    <mergeCell ref="AN65:AO65"/>
    <mergeCell ref="AR65:AS65"/>
    <mergeCell ref="AT65:AX65"/>
    <mergeCell ref="AY65:AZ65"/>
    <mergeCell ref="E65:F65"/>
    <mergeCell ref="G65:K65"/>
    <mergeCell ref="A63:A68"/>
    <mergeCell ref="B63:C63"/>
    <mergeCell ref="E63:N63"/>
    <mergeCell ref="P63:Y63"/>
    <mergeCell ref="AC63:AC68"/>
    <mergeCell ref="AD63:AE63"/>
    <mergeCell ref="A62:C62"/>
    <mergeCell ref="E62:F62"/>
    <mergeCell ref="G62:N62"/>
    <mergeCell ref="P62:Q62"/>
    <mergeCell ref="R62:Y62"/>
    <mergeCell ref="AC62:AE62"/>
    <mergeCell ref="AC60:AE60"/>
    <mergeCell ref="AF60:AL60"/>
    <mergeCell ref="AM60:AN60"/>
    <mergeCell ref="AO60:AS60"/>
    <mergeCell ref="AT60:AU60"/>
    <mergeCell ref="AG64:AH64"/>
    <mergeCell ref="AI64:AM64"/>
    <mergeCell ref="AN64:AO64"/>
    <mergeCell ref="AR64:AS64"/>
    <mergeCell ref="AT64:AX64"/>
    <mergeCell ref="AV60:BA60"/>
    <mergeCell ref="A60:C60"/>
    <mergeCell ref="D60:J60"/>
    <mergeCell ref="K60:L60"/>
    <mergeCell ref="M60:Q60"/>
    <mergeCell ref="R60:S60"/>
    <mergeCell ref="T60:Y60"/>
    <mergeCell ref="AY64:AZ64"/>
    <mergeCell ref="AG63:AP63"/>
    <mergeCell ref="AR63:BA63"/>
    <mergeCell ref="A58:R58"/>
    <mergeCell ref="S58:Z58"/>
    <mergeCell ref="AC58:AT58"/>
    <mergeCell ref="AU58:BB58"/>
    <mergeCell ref="A59:Y59"/>
    <mergeCell ref="AC59:BA59"/>
    <mergeCell ref="AR46:AT46"/>
    <mergeCell ref="AU46:BA46"/>
    <mergeCell ref="E49:G49"/>
    <mergeCell ref="H49:N49"/>
    <mergeCell ref="P49:R49"/>
    <mergeCell ref="S49:Y49"/>
    <mergeCell ref="AG49:AI49"/>
    <mergeCell ref="AJ49:AP49"/>
    <mergeCell ref="AR49:AT49"/>
    <mergeCell ref="AU49:BA49"/>
    <mergeCell ref="E46:G46"/>
    <mergeCell ref="H46:N46"/>
    <mergeCell ref="P46:R46"/>
    <mergeCell ref="S46:Y46"/>
    <mergeCell ref="AG46:AI46"/>
    <mergeCell ref="AJ46:AP46"/>
    <mergeCell ref="A32:C51"/>
    <mergeCell ref="A53:Y53"/>
    <mergeCell ref="AC53:BA53"/>
    <mergeCell ref="C54:E54"/>
    <mergeCell ref="G54:H54"/>
    <mergeCell ref="K54:Y54"/>
    <mergeCell ref="AE54:AG54"/>
    <mergeCell ref="AI54:AJ54"/>
    <mergeCell ref="AM54:BA54"/>
    <mergeCell ref="A27:A30"/>
    <mergeCell ref="AR42:AY42"/>
    <mergeCell ref="AZ42:BA42"/>
    <mergeCell ref="E43:G43"/>
    <mergeCell ref="H43:N43"/>
    <mergeCell ref="P43:R43"/>
    <mergeCell ref="S43:Y43"/>
    <mergeCell ref="AG43:AI43"/>
    <mergeCell ref="AJ43:AP43"/>
    <mergeCell ref="AR43:AT43"/>
    <mergeCell ref="AU43:BA43"/>
    <mergeCell ref="E42:L42"/>
    <mergeCell ref="M42:N42"/>
    <mergeCell ref="P42:W42"/>
    <mergeCell ref="X42:Y42"/>
    <mergeCell ref="AG42:AN42"/>
    <mergeCell ref="AO42:AP42"/>
    <mergeCell ref="AR36:AT36"/>
    <mergeCell ref="AU36:BA36"/>
    <mergeCell ref="E39:G39"/>
    <mergeCell ref="H39:N39"/>
    <mergeCell ref="P39:R39"/>
    <mergeCell ref="S39:Y39"/>
    <mergeCell ref="AG39:AI39"/>
    <mergeCell ref="AC27:AC30"/>
    <mergeCell ref="AJ39:AP39"/>
    <mergeCell ref="AR39:AT39"/>
    <mergeCell ref="AU39:BA39"/>
    <mergeCell ref="E36:G36"/>
    <mergeCell ref="H36:N36"/>
    <mergeCell ref="P36:R36"/>
    <mergeCell ref="S36:Y36"/>
    <mergeCell ref="AD27:AE29"/>
    <mergeCell ref="AG27:AH27"/>
    <mergeCell ref="AI27:AM27"/>
    <mergeCell ref="AG28:AH28"/>
    <mergeCell ref="AI29:AM29"/>
    <mergeCell ref="AG30:AH30"/>
    <mergeCell ref="AR32:AY32"/>
    <mergeCell ref="AZ32:BA32"/>
    <mergeCell ref="E33:G33"/>
    <mergeCell ref="H33:N33"/>
    <mergeCell ref="P33:R33"/>
    <mergeCell ref="S33:Y33"/>
    <mergeCell ref="AG33:AI33"/>
    <mergeCell ref="AJ33:AP33"/>
    <mergeCell ref="AR33:AT33"/>
    <mergeCell ref="AU33:BA33"/>
    <mergeCell ref="AR30:AS30"/>
    <mergeCell ref="AT30:AZ30"/>
    <mergeCell ref="E32:L32"/>
    <mergeCell ref="M32:N32"/>
    <mergeCell ref="P32:W32"/>
    <mergeCell ref="X32:Y32"/>
    <mergeCell ref="AC32:AE51"/>
    <mergeCell ref="AG32:AN32"/>
    <mergeCell ref="AO32:AP32"/>
    <mergeCell ref="AG36:AI36"/>
    <mergeCell ref="AJ36:AP36"/>
    <mergeCell ref="AR25:AS25"/>
    <mergeCell ref="AN27:AO27"/>
    <mergeCell ref="AR27:AS27"/>
    <mergeCell ref="AT27:AX27"/>
    <mergeCell ref="AY27:AZ27"/>
    <mergeCell ref="AI28:AM28"/>
    <mergeCell ref="AT28:AX28"/>
    <mergeCell ref="B30:C30"/>
    <mergeCell ref="E30:F30"/>
    <mergeCell ref="G30:M30"/>
    <mergeCell ref="P30:Q30"/>
    <mergeCell ref="R30:X30"/>
    <mergeCell ref="AD30:AE30"/>
    <mergeCell ref="AN28:AO28"/>
    <mergeCell ref="AR28:AS28"/>
    <mergeCell ref="AY28:AZ28"/>
    <mergeCell ref="E29:F29"/>
    <mergeCell ref="G29:K29"/>
    <mergeCell ref="L29:M29"/>
    <mergeCell ref="P29:Q29"/>
    <mergeCell ref="R29:V29"/>
    <mergeCell ref="W29:X29"/>
    <mergeCell ref="AG29:AH29"/>
    <mergeCell ref="B27:C29"/>
    <mergeCell ref="E28:F28"/>
    <mergeCell ref="G28:K28"/>
    <mergeCell ref="L28:M28"/>
    <mergeCell ref="P28:Q28"/>
    <mergeCell ref="R28:V28"/>
    <mergeCell ref="W28:X28"/>
    <mergeCell ref="R27:V27"/>
    <mergeCell ref="W27:X27"/>
    <mergeCell ref="B21:C25"/>
    <mergeCell ref="E21:F21"/>
    <mergeCell ref="G21:K21"/>
    <mergeCell ref="L21:M21"/>
    <mergeCell ref="P21:Q21"/>
    <mergeCell ref="AR22:AS22"/>
    <mergeCell ref="AG25:AH25"/>
    <mergeCell ref="AG24:AH24"/>
    <mergeCell ref="AI24:AM24"/>
    <mergeCell ref="AN24:AO24"/>
    <mergeCell ref="AR24:AS24"/>
    <mergeCell ref="AT24:AX24"/>
    <mergeCell ref="AY24:AZ24"/>
    <mergeCell ref="AI30:AO30"/>
    <mergeCell ref="E27:F27"/>
    <mergeCell ref="G27:K27"/>
    <mergeCell ref="L27:M27"/>
    <mergeCell ref="P27:Q27"/>
    <mergeCell ref="AN29:AO29"/>
    <mergeCell ref="AT25:AX25"/>
    <mergeCell ref="AY25:AZ25"/>
    <mergeCell ref="E25:F25"/>
    <mergeCell ref="G25:K25"/>
    <mergeCell ref="L25:M25"/>
    <mergeCell ref="P25:Q25"/>
    <mergeCell ref="R25:V25"/>
    <mergeCell ref="W25:X25"/>
    <mergeCell ref="AR29:AS29"/>
    <mergeCell ref="AT29:AX29"/>
    <mergeCell ref="AY29:AZ29"/>
    <mergeCell ref="AI25:AM25"/>
    <mergeCell ref="AN25:AO25"/>
    <mergeCell ref="AI21:AM21"/>
    <mergeCell ref="AN21:AO21"/>
    <mergeCell ref="AR21:AS21"/>
    <mergeCell ref="AT21:AX21"/>
    <mergeCell ref="AY21:AZ21"/>
    <mergeCell ref="AG20:AP20"/>
    <mergeCell ref="AR20:BA20"/>
    <mergeCell ref="AG22:AH22"/>
    <mergeCell ref="AI22:AM22"/>
    <mergeCell ref="AN22:AO22"/>
    <mergeCell ref="E23:F23"/>
    <mergeCell ref="G23:K23"/>
    <mergeCell ref="L23:M23"/>
    <mergeCell ref="P23:Q23"/>
    <mergeCell ref="R23:V23"/>
    <mergeCell ref="W23:X23"/>
    <mergeCell ref="AG23:AH23"/>
    <mergeCell ref="P22:Q22"/>
    <mergeCell ref="AN23:AO23"/>
    <mergeCell ref="AR23:AS23"/>
    <mergeCell ref="AT23:AX23"/>
    <mergeCell ref="AY23:AZ23"/>
    <mergeCell ref="AT22:AX22"/>
    <mergeCell ref="AY22:AZ22"/>
    <mergeCell ref="AI23:AM23"/>
    <mergeCell ref="R22:V22"/>
    <mergeCell ref="W22:X22"/>
    <mergeCell ref="A13:A18"/>
    <mergeCell ref="B13:C13"/>
    <mergeCell ref="E13:N13"/>
    <mergeCell ref="P13:Y13"/>
    <mergeCell ref="AC13:AC18"/>
    <mergeCell ref="AD13:AE13"/>
    <mergeCell ref="E15:F15"/>
    <mergeCell ref="G15:K15"/>
    <mergeCell ref="L15:M15"/>
    <mergeCell ref="P15:Q15"/>
    <mergeCell ref="R18:V18"/>
    <mergeCell ref="W18:X18"/>
    <mergeCell ref="AG17:AH17"/>
    <mergeCell ref="R21:V21"/>
    <mergeCell ref="W21:X21"/>
    <mergeCell ref="AD21:AE25"/>
    <mergeCell ref="A20:A25"/>
    <mergeCell ref="B20:C20"/>
    <mergeCell ref="E20:N20"/>
    <mergeCell ref="P20:Y20"/>
    <mergeCell ref="AC20:AC25"/>
    <mergeCell ref="AD20:AE20"/>
    <mergeCell ref="E22:F22"/>
    <mergeCell ref="G22:K22"/>
    <mergeCell ref="L22:M22"/>
    <mergeCell ref="AG21:AH21"/>
    <mergeCell ref="E24:F24"/>
    <mergeCell ref="G24:K24"/>
    <mergeCell ref="L24:M24"/>
    <mergeCell ref="P24:Q24"/>
    <mergeCell ref="R24:V24"/>
    <mergeCell ref="W24:X24"/>
    <mergeCell ref="AN16:AO16"/>
    <mergeCell ref="AR16:AS16"/>
    <mergeCell ref="AT16:AX16"/>
    <mergeCell ref="AY16:AZ16"/>
    <mergeCell ref="E17:F17"/>
    <mergeCell ref="G17:K17"/>
    <mergeCell ref="L17:M17"/>
    <mergeCell ref="P17:Q17"/>
    <mergeCell ref="R17:V17"/>
    <mergeCell ref="W17:X17"/>
    <mergeCell ref="AT15:AX15"/>
    <mergeCell ref="AY15:AZ15"/>
    <mergeCell ref="E16:F16"/>
    <mergeCell ref="G16:K16"/>
    <mergeCell ref="L16:M16"/>
    <mergeCell ref="P16:Q16"/>
    <mergeCell ref="R16:V16"/>
    <mergeCell ref="W16:X16"/>
    <mergeCell ref="AG16:AH16"/>
    <mergeCell ref="AI16:AM16"/>
    <mergeCell ref="R15:V15"/>
    <mergeCell ref="W15:X15"/>
    <mergeCell ref="AI17:AM17"/>
    <mergeCell ref="AN17:AO17"/>
    <mergeCell ref="AR17:AS17"/>
    <mergeCell ref="AT17:AX17"/>
    <mergeCell ref="AY17:AZ17"/>
    <mergeCell ref="R10:V10"/>
    <mergeCell ref="W10:X10"/>
    <mergeCell ref="AG14:AH14"/>
    <mergeCell ref="AI14:AM14"/>
    <mergeCell ref="AN14:AO14"/>
    <mergeCell ref="AR14:AS14"/>
    <mergeCell ref="AT14:AX14"/>
    <mergeCell ref="AY14:AZ14"/>
    <mergeCell ref="AG13:AP13"/>
    <mergeCell ref="AR13:BA13"/>
    <mergeCell ref="B14:C18"/>
    <mergeCell ref="E14:F14"/>
    <mergeCell ref="G14:K14"/>
    <mergeCell ref="L14:M14"/>
    <mergeCell ref="P14:Q14"/>
    <mergeCell ref="R14:V14"/>
    <mergeCell ref="W14:X14"/>
    <mergeCell ref="AD14:AE18"/>
    <mergeCell ref="AG15:AH15"/>
    <mergeCell ref="AI15:AM15"/>
    <mergeCell ref="AN15:AO15"/>
    <mergeCell ref="AR15:AS15"/>
    <mergeCell ref="AG18:AH18"/>
    <mergeCell ref="AI18:AM18"/>
    <mergeCell ref="AN18:AO18"/>
    <mergeCell ref="AR18:AS18"/>
    <mergeCell ref="AT18:AX18"/>
    <mergeCell ref="AY18:AZ18"/>
    <mergeCell ref="E18:F18"/>
    <mergeCell ref="G18:K18"/>
    <mergeCell ref="L18:M18"/>
    <mergeCell ref="P18:Q18"/>
    <mergeCell ref="AN8:AO8"/>
    <mergeCell ref="AR8:AS8"/>
    <mergeCell ref="AT8:AX8"/>
    <mergeCell ref="AY8:AZ8"/>
    <mergeCell ref="E8:F8"/>
    <mergeCell ref="G8:K8"/>
    <mergeCell ref="L8:M8"/>
    <mergeCell ref="P8:Q8"/>
    <mergeCell ref="R8:V8"/>
    <mergeCell ref="W8:X8"/>
    <mergeCell ref="AG11:AH11"/>
    <mergeCell ref="AI11:AM11"/>
    <mergeCell ref="AN11:AO11"/>
    <mergeCell ref="AR11:AS11"/>
    <mergeCell ref="AT11:AX11"/>
    <mergeCell ref="AY11:AZ11"/>
    <mergeCell ref="E11:F11"/>
    <mergeCell ref="G11:K11"/>
    <mergeCell ref="L11:M11"/>
    <mergeCell ref="P11:Q11"/>
    <mergeCell ref="R11:V11"/>
    <mergeCell ref="W11:X11"/>
    <mergeCell ref="AG10:AH10"/>
    <mergeCell ref="AI10:AM10"/>
    <mergeCell ref="AN10:AO10"/>
    <mergeCell ref="AR10:AS10"/>
    <mergeCell ref="AT10:AX10"/>
    <mergeCell ref="AY10:AZ10"/>
    <mergeCell ref="E10:F10"/>
    <mergeCell ref="G10:K10"/>
    <mergeCell ref="L10:M10"/>
    <mergeCell ref="P10:Q10"/>
    <mergeCell ref="AN7:AO7"/>
    <mergeCell ref="AR7:AS7"/>
    <mergeCell ref="AT7:AX7"/>
    <mergeCell ref="AY7:AZ7"/>
    <mergeCell ref="AG6:AP6"/>
    <mergeCell ref="AR6:BA6"/>
    <mergeCell ref="B7:C11"/>
    <mergeCell ref="E7:F7"/>
    <mergeCell ref="G7:K7"/>
    <mergeCell ref="L7:M7"/>
    <mergeCell ref="P7:Q7"/>
    <mergeCell ref="R7:V7"/>
    <mergeCell ref="W7:X7"/>
    <mergeCell ref="AD7:AE11"/>
    <mergeCell ref="AG5:AH5"/>
    <mergeCell ref="AI5:AP5"/>
    <mergeCell ref="AR5:AS5"/>
    <mergeCell ref="AT5:BA5"/>
    <mergeCell ref="AG9:AH9"/>
    <mergeCell ref="AI9:AM9"/>
    <mergeCell ref="AN9:AO9"/>
    <mergeCell ref="AR9:AS9"/>
    <mergeCell ref="AT9:AX9"/>
    <mergeCell ref="AY9:AZ9"/>
    <mergeCell ref="E9:F9"/>
    <mergeCell ref="G9:K9"/>
    <mergeCell ref="L9:M9"/>
    <mergeCell ref="P9:Q9"/>
    <mergeCell ref="R9:V9"/>
    <mergeCell ref="W9:X9"/>
    <mergeCell ref="AG8:AH8"/>
    <mergeCell ref="AI8:AM8"/>
    <mergeCell ref="A2:R2"/>
    <mergeCell ref="AV3:BA3"/>
    <mergeCell ref="A3:C3"/>
    <mergeCell ref="D3:J3"/>
    <mergeCell ref="K3:L3"/>
    <mergeCell ref="M3:Q3"/>
    <mergeCell ref="R3:S3"/>
    <mergeCell ref="T3:Y3"/>
    <mergeCell ref="A1:R1"/>
    <mergeCell ref="S2:Z2"/>
    <mergeCell ref="AC1:AT1"/>
    <mergeCell ref="AU1:BB1"/>
    <mergeCell ref="AC2:BA2"/>
    <mergeCell ref="A6:A11"/>
    <mergeCell ref="B6:C6"/>
    <mergeCell ref="E6:N6"/>
    <mergeCell ref="P6:Y6"/>
    <mergeCell ref="AC6:AC11"/>
    <mergeCell ref="AD6:AE6"/>
    <mergeCell ref="A5:C5"/>
    <mergeCell ref="E5:F5"/>
    <mergeCell ref="G5:N5"/>
    <mergeCell ref="P5:Q5"/>
    <mergeCell ref="R5:Y5"/>
    <mergeCell ref="AC5:AE5"/>
    <mergeCell ref="AC3:AE3"/>
    <mergeCell ref="AF3:AL3"/>
    <mergeCell ref="AM3:AN3"/>
    <mergeCell ref="AO3:AS3"/>
    <mergeCell ref="AT3:AU3"/>
    <mergeCell ref="AG7:AH7"/>
    <mergeCell ref="AI7:AM7"/>
  </mergeCells>
  <phoneticPr fontId="2"/>
  <conditionalFormatting sqref="D10">
    <cfRule type="containsText" dxfId="188" priority="181" operator="containsText" text="メニューを">
      <formula>NOT(ISERROR(SEARCH("メニューを",D10)))</formula>
    </cfRule>
  </conditionalFormatting>
  <conditionalFormatting sqref="D14">
    <cfRule type="containsText" dxfId="187" priority="180" operator="containsText" text="メニューを">
      <formula>NOT(ISERROR(SEARCH("メニューを",D14)))</formula>
    </cfRule>
  </conditionalFormatting>
  <conditionalFormatting sqref="D18">
    <cfRule type="containsText" dxfId="186" priority="179" operator="containsText" text="メニューを">
      <formula>NOT(ISERROR(SEARCH("メニューを",D18)))</formula>
    </cfRule>
  </conditionalFormatting>
  <conditionalFormatting sqref="D67">
    <cfRule type="containsText" dxfId="185" priority="168" operator="containsText" text="メニューを">
      <formula>NOT(ISERROR(SEARCH("メニューを",D67)))</formula>
    </cfRule>
  </conditionalFormatting>
  <conditionalFormatting sqref="D71">
    <cfRule type="containsText" dxfId="184" priority="167" operator="containsText" text="メニューを">
      <formula>NOT(ISERROR(SEARCH("メニューを",D71)))</formula>
    </cfRule>
  </conditionalFormatting>
  <conditionalFormatting sqref="D75">
    <cfRule type="containsText" dxfId="183" priority="166" operator="containsText" text="メニューを">
      <formula>NOT(ISERROR(SEARCH("メニューを",D75)))</formula>
    </cfRule>
  </conditionalFormatting>
  <conditionalFormatting sqref="D124">
    <cfRule type="containsText" dxfId="182" priority="160" operator="containsText" text="メニューを">
      <formula>NOT(ISERROR(SEARCH("メニューを",D124)))</formula>
    </cfRule>
  </conditionalFormatting>
  <conditionalFormatting sqref="D128">
    <cfRule type="containsText" dxfId="181" priority="159" operator="containsText" text="メニューを">
      <formula>NOT(ISERROR(SEARCH("メニューを",D128)))</formula>
    </cfRule>
  </conditionalFormatting>
  <conditionalFormatting sqref="D132">
    <cfRule type="containsText" dxfId="180" priority="158" operator="containsText" text="メニューを">
      <formula>NOT(ISERROR(SEARCH("メニューを",D132)))</formula>
    </cfRule>
  </conditionalFormatting>
  <conditionalFormatting sqref="G31 N31 T31:U31">
    <cfRule type="containsText" dxfId="179" priority="174" operator="containsText" text="要確認">
      <formula>NOT(ISERROR(SEARCH("要確認",G31)))</formula>
    </cfRule>
  </conditionalFormatting>
  <conditionalFormatting sqref="G88 N88 T88:U88">
    <cfRule type="containsText" dxfId="178" priority="162" operator="containsText" text="要確認">
      <formula>NOT(ISERROR(SEARCH("要確認",G88)))</formula>
    </cfRule>
  </conditionalFormatting>
  <conditionalFormatting sqref="G145 N145 T145:U145">
    <cfRule type="containsText" dxfId="177" priority="154" operator="containsText" text="要確認">
      <formula>NOT(ISERROR(SEARCH("要確認",G145)))</formula>
    </cfRule>
  </conditionalFormatting>
  <conditionalFormatting sqref="G31:I31 N31:O31 T31:V31 O25">
    <cfRule type="containsText" dxfId="176" priority="175" operator="containsText" text="OK">
      <formula>NOT(ISERROR(SEARCH("OK",G25)))</formula>
    </cfRule>
  </conditionalFormatting>
  <conditionalFormatting sqref="G88:I88 N88:O88 T88:V88 O82">
    <cfRule type="containsText" dxfId="175" priority="163" operator="containsText" text="OK">
      <formula>NOT(ISERROR(SEARCH("OK",G82)))</formula>
    </cfRule>
  </conditionalFormatting>
  <conditionalFormatting sqref="G145:I145 N145:O145 T145:V145 O139">
    <cfRule type="containsText" dxfId="174" priority="155" operator="containsText" text="OK">
      <formula>NOT(ISERROR(SEARCH("OK",G139)))</formula>
    </cfRule>
  </conditionalFormatting>
  <conditionalFormatting sqref="G52:K52 O52:R52">
    <cfRule type="containsText" dxfId="173" priority="178" operator="containsText" text="分ける">
      <formula>NOT(ISERROR(SEARCH("分ける",G52)))</formula>
    </cfRule>
  </conditionalFormatting>
  <conditionalFormatting sqref="G109:K109 O109:R109">
    <cfRule type="containsText" dxfId="172" priority="153" operator="containsText" text="分ける">
      <formula>NOT(ISERROR(SEARCH("分ける",G109)))</formula>
    </cfRule>
  </conditionalFormatting>
  <conditionalFormatting sqref="G166:K166 O166:R166">
    <cfRule type="containsText" dxfId="171" priority="152" operator="containsText" text="分ける">
      <formula>NOT(ISERROR(SEARCH("分ける",G166)))</formula>
    </cfRule>
  </conditionalFormatting>
  <conditionalFormatting sqref="H33">
    <cfRule type="containsText" dxfId="170" priority="126" operator="containsText" text="分ける">
      <formula>NOT(ISERROR(SEARCH("分ける",H33)))</formula>
    </cfRule>
  </conditionalFormatting>
  <conditionalFormatting sqref="H39">
    <cfRule type="containsText" dxfId="169" priority="119" operator="containsText" text="分ける">
      <formula>NOT(ISERROR(SEARCH("分ける",H39)))</formula>
    </cfRule>
  </conditionalFormatting>
  <conditionalFormatting sqref="H43">
    <cfRule type="containsText" dxfId="168" priority="114" operator="containsText" text="分ける">
      <formula>NOT(ISERROR(SEARCH("分ける",H43)))</formula>
    </cfRule>
  </conditionalFormatting>
  <conditionalFormatting sqref="H49">
    <cfRule type="containsText" dxfId="167" priority="109" operator="containsText" text="分ける">
      <formula>NOT(ISERROR(SEARCH("分ける",H49)))</formula>
    </cfRule>
  </conditionalFormatting>
  <conditionalFormatting sqref="H90">
    <cfRule type="containsText" dxfId="166" priority="104" operator="containsText" text="分ける">
      <formula>NOT(ISERROR(SEARCH("分ける",H90)))</formula>
    </cfRule>
  </conditionalFormatting>
  <conditionalFormatting sqref="H96">
    <cfRule type="containsText" dxfId="165" priority="99" operator="containsText" text="分ける">
      <formula>NOT(ISERROR(SEARCH("分ける",H96)))</formula>
    </cfRule>
  </conditionalFormatting>
  <conditionalFormatting sqref="H100">
    <cfRule type="containsText" dxfId="164" priority="94" operator="containsText" text="分ける">
      <formula>NOT(ISERROR(SEARCH("分ける",H100)))</formula>
    </cfRule>
  </conditionalFormatting>
  <conditionalFormatting sqref="H106">
    <cfRule type="containsText" dxfId="163" priority="89" operator="containsText" text="分ける">
      <formula>NOT(ISERROR(SEARCH("分ける",H106)))</formula>
    </cfRule>
  </conditionalFormatting>
  <conditionalFormatting sqref="H147">
    <cfRule type="containsText" dxfId="162" priority="84" operator="containsText" text="分ける">
      <formula>NOT(ISERROR(SEARCH("分ける",H147)))</formula>
    </cfRule>
  </conditionalFormatting>
  <conditionalFormatting sqref="H153">
    <cfRule type="containsText" dxfId="161" priority="79" operator="containsText" text="分ける">
      <formula>NOT(ISERROR(SEARCH("分ける",H153)))</formula>
    </cfRule>
  </conditionalFormatting>
  <conditionalFormatting sqref="H157">
    <cfRule type="containsText" dxfId="160" priority="74" operator="containsText" text="分ける">
      <formula>NOT(ISERROR(SEARCH("分ける",H157)))</formula>
    </cfRule>
  </conditionalFormatting>
  <conditionalFormatting sqref="H163">
    <cfRule type="containsText" dxfId="159" priority="69" operator="containsText" text="分ける">
      <formula>NOT(ISERROR(SEARCH("分ける",H163)))</formula>
    </cfRule>
  </conditionalFormatting>
  <conditionalFormatting sqref="O10">
    <cfRule type="containsText" dxfId="158" priority="182" operator="containsText" text="メニューを">
      <formula>NOT(ISERROR(SEARCH("メニューを",O10)))</formula>
    </cfRule>
  </conditionalFormatting>
  <conditionalFormatting sqref="O14">
    <cfRule type="containsText" dxfId="157" priority="177" operator="containsText" text="メニューを">
      <formula>NOT(ISERROR(SEARCH("メニューを",O14)))</formula>
    </cfRule>
  </conditionalFormatting>
  <conditionalFormatting sqref="O18">
    <cfRule type="containsText" dxfId="156" priority="176" operator="containsText" text="メニューを">
      <formula>NOT(ISERROR(SEARCH("メニューを",O18)))</formula>
    </cfRule>
  </conditionalFormatting>
  <conditionalFormatting sqref="O32 O33:P33 O37">
    <cfRule type="containsText" dxfId="155" priority="123" operator="containsText" text="分ける">
      <formula>NOT(ISERROR(SEARCH("分ける",O32)))</formula>
    </cfRule>
  </conditionalFormatting>
  <conditionalFormatting sqref="O36">
    <cfRule type="containsText" dxfId="154" priority="125" operator="containsText" text="OK">
      <formula>NOT(ISERROR(SEARCH("OK",O36)))</formula>
    </cfRule>
  </conditionalFormatting>
  <conditionalFormatting sqref="O40">
    <cfRule type="containsText" dxfId="153" priority="124" operator="containsText" text="OK">
      <formula>NOT(ISERROR(SEARCH("OK",O40)))</formula>
    </cfRule>
  </conditionalFormatting>
  <conditionalFormatting sqref="O41:O42 O43:P43 O47 O51">
    <cfRule type="containsText" dxfId="152" priority="111" operator="containsText" text="分ける">
      <formula>NOT(ISERROR(SEARCH("分ける",O41)))</formula>
    </cfRule>
  </conditionalFormatting>
  <conditionalFormatting sqref="O46">
    <cfRule type="containsText" dxfId="151" priority="113" operator="containsText" text="OK">
      <formula>NOT(ISERROR(SEARCH("OK",O46)))</formula>
    </cfRule>
  </conditionalFormatting>
  <conditionalFormatting sqref="O50">
    <cfRule type="containsText" dxfId="150" priority="112" operator="containsText" text="OK">
      <formula>NOT(ISERROR(SEARCH("OK",O50)))</formula>
    </cfRule>
  </conditionalFormatting>
  <conditionalFormatting sqref="O67">
    <cfRule type="containsText" dxfId="149" priority="169" operator="containsText" text="メニューを">
      <formula>NOT(ISERROR(SEARCH("メニューを",O67)))</formula>
    </cfRule>
  </conditionalFormatting>
  <conditionalFormatting sqref="O71">
    <cfRule type="containsText" dxfId="148" priority="165" operator="containsText" text="メニューを">
      <formula>NOT(ISERROR(SEARCH("メニューを",O71)))</formula>
    </cfRule>
  </conditionalFormatting>
  <conditionalFormatting sqref="O75">
    <cfRule type="containsText" dxfId="147" priority="164" operator="containsText" text="メニューを">
      <formula>NOT(ISERROR(SEARCH("メニューを",O75)))</formula>
    </cfRule>
  </conditionalFormatting>
  <conditionalFormatting sqref="O89 O90:P90 O94">
    <cfRule type="containsText" dxfId="146" priority="101" operator="containsText" text="分ける">
      <formula>NOT(ISERROR(SEARCH("分ける",O89)))</formula>
    </cfRule>
  </conditionalFormatting>
  <conditionalFormatting sqref="O93">
    <cfRule type="containsText" dxfId="145" priority="103" operator="containsText" text="OK">
      <formula>NOT(ISERROR(SEARCH("OK",O93)))</formula>
    </cfRule>
  </conditionalFormatting>
  <conditionalFormatting sqref="O97">
    <cfRule type="containsText" dxfId="144" priority="102" operator="containsText" text="OK">
      <formula>NOT(ISERROR(SEARCH("OK",O97)))</formula>
    </cfRule>
  </conditionalFormatting>
  <conditionalFormatting sqref="O98:O99 O100:P100 O104 O108">
    <cfRule type="containsText" dxfId="143" priority="91" operator="containsText" text="分ける">
      <formula>NOT(ISERROR(SEARCH("分ける",O98)))</formula>
    </cfRule>
  </conditionalFormatting>
  <conditionalFormatting sqref="O103">
    <cfRule type="containsText" dxfId="142" priority="93" operator="containsText" text="OK">
      <formula>NOT(ISERROR(SEARCH("OK",O103)))</formula>
    </cfRule>
  </conditionalFormatting>
  <conditionalFormatting sqref="O107">
    <cfRule type="containsText" dxfId="141" priority="92" operator="containsText" text="OK">
      <formula>NOT(ISERROR(SEARCH("OK",O107)))</formula>
    </cfRule>
  </conditionalFormatting>
  <conditionalFormatting sqref="O124">
    <cfRule type="containsText" dxfId="140" priority="161" operator="containsText" text="メニューを">
      <formula>NOT(ISERROR(SEARCH("メニューを",O124)))</formula>
    </cfRule>
  </conditionalFormatting>
  <conditionalFormatting sqref="O128">
    <cfRule type="containsText" dxfId="139" priority="157" operator="containsText" text="メニューを">
      <formula>NOT(ISERROR(SEARCH("メニューを",O128)))</formula>
    </cfRule>
  </conditionalFormatting>
  <conditionalFormatting sqref="O132">
    <cfRule type="containsText" dxfId="138" priority="156" operator="containsText" text="メニューを">
      <formula>NOT(ISERROR(SEARCH("メニューを",O132)))</formula>
    </cfRule>
  </conditionalFormatting>
  <conditionalFormatting sqref="O146 O147:P147 O151">
    <cfRule type="containsText" dxfId="137" priority="81" operator="containsText" text="分ける">
      <formula>NOT(ISERROR(SEARCH("分ける",O146)))</formula>
    </cfRule>
  </conditionalFormatting>
  <conditionalFormatting sqref="O150">
    <cfRule type="containsText" dxfId="136" priority="83" operator="containsText" text="OK">
      <formula>NOT(ISERROR(SEARCH("OK",O150)))</formula>
    </cfRule>
  </conditionalFormatting>
  <conditionalFormatting sqref="O154">
    <cfRule type="containsText" dxfId="135" priority="82" operator="containsText" text="OK">
      <formula>NOT(ISERROR(SEARCH("OK",O154)))</formula>
    </cfRule>
  </conditionalFormatting>
  <conditionalFormatting sqref="O155:O156 O157:P157 O161 O165">
    <cfRule type="containsText" dxfId="134" priority="71" operator="containsText" text="分ける">
      <formula>NOT(ISERROR(SEARCH("分ける",O155)))</formula>
    </cfRule>
  </conditionalFormatting>
  <conditionalFormatting sqref="O160">
    <cfRule type="containsText" dxfId="133" priority="73" operator="containsText" text="OK">
      <formula>NOT(ISERROR(SEARCH("OK",O160)))</formula>
    </cfRule>
  </conditionalFormatting>
  <conditionalFormatting sqref="O164">
    <cfRule type="containsText" dxfId="132" priority="72" operator="containsText" text="OK">
      <formula>NOT(ISERROR(SEARCH("OK",O164)))</formula>
    </cfRule>
  </conditionalFormatting>
  <conditionalFormatting sqref="P36">
    <cfRule type="containsText" dxfId="131" priority="118" operator="containsText" text="分ける">
      <formula>NOT(ISERROR(SEARCH("分ける",P36)))</formula>
    </cfRule>
  </conditionalFormatting>
  <conditionalFormatting sqref="P39">
    <cfRule type="containsText" dxfId="130" priority="116" operator="containsText" text="分ける">
      <formula>NOT(ISERROR(SEARCH("分ける",P39)))</formula>
    </cfRule>
  </conditionalFormatting>
  <conditionalFormatting sqref="P46">
    <cfRule type="containsText" dxfId="129" priority="108" operator="containsText" text="分ける">
      <formula>NOT(ISERROR(SEARCH("分ける",P46)))</formula>
    </cfRule>
  </conditionalFormatting>
  <conditionalFormatting sqref="P49">
    <cfRule type="containsText" dxfId="128" priority="106" operator="containsText" text="分ける">
      <formula>NOT(ISERROR(SEARCH("分ける",P49)))</formula>
    </cfRule>
  </conditionalFormatting>
  <conditionalFormatting sqref="P93">
    <cfRule type="containsText" dxfId="127" priority="98" operator="containsText" text="分ける">
      <formula>NOT(ISERROR(SEARCH("分ける",P93)))</formula>
    </cfRule>
  </conditionalFormatting>
  <conditionalFormatting sqref="P96">
    <cfRule type="containsText" dxfId="126" priority="96" operator="containsText" text="分ける">
      <formula>NOT(ISERROR(SEARCH("分ける",P96)))</formula>
    </cfRule>
  </conditionalFormatting>
  <conditionalFormatting sqref="P103">
    <cfRule type="containsText" dxfId="125" priority="88" operator="containsText" text="分ける">
      <formula>NOT(ISERROR(SEARCH("分ける",P103)))</formula>
    </cfRule>
  </conditionalFormatting>
  <conditionalFormatting sqref="P106">
    <cfRule type="containsText" dxfId="124" priority="86" operator="containsText" text="分ける">
      <formula>NOT(ISERROR(SEARCH("分ける",P106)))</formula>
    </cfRule>
  </conditionalFormatting>
  <conditionalFormatting sqref="P150">
    <cfRule type="containsText" dxfId="123" priority="78" operator="containsText" text="分ける">
      <formula>NOT(ISERROR(SEARCH("分ける",P150)))</formula>
    </cfRule>
  </conditionalFormatting>
  <conditionalFormatting sqref="P153">
    <cfRule type="containsText" dxfId="122" priority="76" operator="containsText" text="分ける">
      <formula>NOT(ISERROR(SEARCH("分ける",P153)))</formula>
    </cfRule>
  </conditionalFormatting>
  <conditionalFormatting sqref="P160">
    <cfRule type="containsText" dxfId="121" priority="68" operator="containsText" text="分ける">
      <formula>NOT(ISERROR(SEARCH("分ける",P160)))</formula>
    </cfRule>
  </conditionalFormatting>
  <conditionalFormatting sqref="P163">
    <cfRule type="containsText" dxfId="120" priority="66" operator="containsText" text="分ける">
      <formula>NOT(ISERROR(SEARCH("分ける",P163)))</formula>
    </cfRule>
  </conditionalFormatting>
  <conditionalFormatting sqref="S33 H36">
    <cfRule type="containsText" dxfId="119" priority="120" operator="containsText" text="分ける">
      <formula>NOT(ISERROR(SEARCH("分ける",H33)))</formula>
    </cfRule>
  </conditionalFormatting>
  <conditionalFormatting sqref="S36">
    <cfRule type="containsText" dxfId="118" priority="117" operator="containsText" text="分ける">
      <formula>NOT(ISERROR(SEARCH("分ける",S36)))</formula>
    </cfRule>
  </conditionalFormatting>
  <conditionalFormatting sqref="S39">
    <cfRule type="containsText" dxfId="117" priority="115" operator="containsText" text="分ける">
      <formula>NOT(ISERROR(SEARCH("分ける",S39)))</formula>
    </cfRule>
  </conditionalFormatting>
  <conditionalFormatting sqref="S43 H46">
    <cfRule type="containsText" dxfId="116" priority="110" operator="containsText" text="分ける">
      <formula>NOT(ISERROR(SEARCH("分ける",H43)))</formula>
    </cfRule>
  </conditionalFormatting>
  <conditionalFormatting sqref="S46">
    <cfRule type="containsText" dxfId="115" priority="107" operator="containsText" text="分ける">
      <formula>NOT(ISERROR(SEARCH("分ける",S46)))</formula>
    </cfRule>
  </conditionalFormatting>
  <conditionalFormatting sqref="S49">
    <cfRule type="containsText" dxfId="114" priority="105" operator="containsText" text="分ける">
      <formula>NOT(ISERROR(SEARCH("分ける",S49)))</formula>
    </cfRule>
  </conditionalFormatting>
  <conditionalFormatting sqref="S90 H93">
    <cfRule type="containsText" dxfId="113" priority="100" operator="containsText" text="分ける">
      <formula>NOT(ISERROR(SEARCH("分ける",H90)))</formula>
    </cfRule>
  </conditionalFormatting>
  <conditionalFormatting sqref="S93">
    <cfRule type="containsText" dxfId="112" priority="97" operator="containsText" text="分ける">
      <formula>NOT(ISERROR(SEARCH("分ける",S93)))</formula>
    </cfRule>
  </conditionalFormatting>
  <conditionalFormatting sqref="S96">
    <cfRule type="containsText" dxfId="111" priority="95" operator="containsText" text="分ける">
      <formula>NOT(ISERROR(SEARCH("分ける",S96)))</formula>
    </cfRule>
  </conditionalFormatting>
  <conditionalFormatting sqref="S100 H103">
    <cfRule type="containsText" dxfId="110" priority="90" operator="containsText" text="分ける">
      <formula>NOT(ISERROR(SEARCH("分ける",H100)))</formula>
    </cfRule>
  </conditionalFormatting>
  <conditionalFormatting sqref="S103">
    <cfRule type="containsText" dxfId="109" priority="87" operator="containsText" text="分ける">
      <formula>NOT(ISERROR(SEARCH("分ける",S103)))</formula>
    </cfRule>
  </conditionalFormatting>
  <conditionalFormatting sqref="S106">
    <cfRule type="containsText" dxfId="108" priority="85" operator="containsText" text="分ける">
      <formula>NOT(ISERROR(SEARCH("分ける",S106)))</formula>
    </cfRule>
  </conditionalFormatting>
  <conditionalFormatting sqref="S147 H150">
    <cfRule type="containsText" dxfId="107" priority="80" operator="containsText" text="分ける">
      <formula>NOT(ISERROR(SEARCH("分ける",H147)))</formula>
    </cfRule>
  </conditionalFormatting>
  <conditionalFormatting sqref="S150">
    <cfRule type="containsText" dxfId="106" priority="77" operator="containsText" text="分ける">
      <formula>NOT(ISERROR(SEARCH("分ける",S150)))</formula>
    </cfRule>
  </conditionalFormatting>
  <conditionalFormatting sqref="S153">
    <cfRule type="containsText" dxfId="105" priority="75" operator="containsText" text="分ける">
      <formula>NOT(ISERROR(SEARCH("分ける",S153)))</formula>
    </cfRule>
  </conditionalFormatting>
  <conditionalFormatting sqref="S157 H160">
    <cfRule type="containsText" dxfId="104" priority="70" operator="containsText" text="分ける">
      <formula>NOT(ISERROR(SEARCH("分ける",H157)))</formula>
    </cfRule>
  </conditionalFormatting>
  <conditionalFormatting sqref="S160">
    <cfRule type="containsText" dxfId="103" priority="67" operator="containsText" text="分ける">
      <formula>NOT(ISERROR(SEARCH("分ける",S160)))</formula>
    </cfRule>
  </conditionalFormatting>
  <conditionalFormatting sqref="S163">
    <cfRule type="containsText" dxfId="102" priority="65" operator="containsText" text="分ける">
      <formula>NOT(ISERROR(SEARCH("分ける",S163)))</formula>
    </cfRule>
  </conditionalFormatting>
  <conditionalFormatting sqref="AA6">
    <cfRule type="containsText" dxfId="101" priority="183" operator="containsText" text="OK">
      <formula>NOT(ISERROR(SEARCH("OK",#REF!)))</formula>
    </cfRule>
  </conditionalFormatting>
  <conditionalFormatting sqref="AA15">
    <cfRule type="containsText" dxfId="100" priority="173" operator="containsText" text="メニューを">
      <formula>NOT(ISERROR(SEARCH("メニューを",#REF!)))</formula>
    </cfRule>
  </conditionalFormatting>
  <conditionalFormatting sqref="AA17">
    <cfRule type="containsText" dxfId="99" priority="172" operator="containsText" text="わける">
      <formula>NOT(ISERROR(SEARCH("わける",#REF!)))</formula>
    </cfRule>
  </conditionalFormatting>
  <conditionalFormatting sqref="AA19">
    <cfRule type="containsText" dxfId="98" priority="184" operator="containsText" text="わける">
      <formula>NOT(ISERROR(SEARCH("わける",#REF!)))</formula>
    </cfRule>
  </conditionalFormatting>
  <conditionalFormatting sqref="AA35">
    <cfRule type="containsText" dxfId="97" priority="122" operator="containsText" text="メニューを">
      <formula>NOT(ISERROR(SEARCH("メニューを",#REF!)))</formula>
    </cfRule>
  </conditionalFormatting>
  <conditionalFormatting sqref="AA40">
    <cfRule type="containsText" dxfId="96" priority="121" operator="containsText" text="OK">
      <formula>NOT(ISERROR(SEARCH("OK",#REF!)))</formula>
    </cfRule>
  </conditionalFormatting>
  <conditionalFormatting sqref="AA45">
    <cfRule type="containsText" dxfId="95" priority="171" operator="containsText" text="メニューを">
      <formula>NOT(ISERROR(SEARCH("メニューを",#REF!)))</formula>
    </cfRule>
  </conditionalFormatting>
  <conditionalFormatting sqref="AA50">
    <cfRule type="containsText" dxfId="94" priority="170" operator="containsText" text="OK">
      <formula>NOT(ISERROR(SEARCH("OK",#REF!)))</formula>
    </cfRule>
  </conditionalFormatting>
  <conditionalFormatting sqref="AF10">
    <cfRule type="containsText" dxfId="93" priority="150" operator="containsText" text="メニューを">
      <formula>NOT(ISERROR(SEARCH("メニューを",AF10)))</formula>
    </cfRule>
  </conditionalFormatting>
  <conditionalFormatting sqref="AF14">
    <cfRule type="containsText" dxfId="92" priority="149" operator="containsText" text="メニューを">
      <formula>NOT(ISERROR(SEARCH("メニューを",AF14)))</formula>
    </cfRule>
  </conditionalFormatting>
  <conditionalFormatting sqref="AF18">
    <cfRule type="containsText" dxfId="91" priority="148" operator="containsText" text="メニューを">
      <formula>NOT(ISERROR(SEARCH("メニューを",AF18)))</formula>
    </cfRule>
  </conditionalFormatting>
  <conditionalFormatting sqref="AF67">
    <cfRule type="containsText" dxfId="90" priority="142" operator="containsText" text="メニューを">
      <formula>NOT(ISERROR(SEARCH("メニューを",AF67)))</formula>
    </cfRule>
  </conditionalFormatting>
  <conditionalFormatting sqref="AF71">
    <cfRule type="containsText" dxfId="89" priority="141" operator="containsText" text="メニューを">
      <formula>NOT(ISERROR(SEARCH("メニューを",AF71)))</formula>
    </cfRule>
  </conditionalFormatting>
  <conditionalFormatting sqref="AF75">
    <cfRule type="containsText" dxfId="88" priority="140" operator="containsText" text="メニューを">
      <formula>NOT(ISERROR(SEARCH("メニューを",AF75)))</formula>
    </cfRule>
  </conditionalFormatting>
  <conditionalFormatting sqref="AF124">
    <cfRule type="containsText" dxfId="87" priority="134" operator="containsText" text="メニューを">
      <formula>NOT(ISERROR(SEARCH("メニューを",AF124)))</formula>
    </cfRule>
  </conditionalFormatting>
  <conditionalFormatting sqref="AF128">
    <cfRule type="containsText" dxfId="86" priority="133" operator="containsText" text="メニューを">
      <formula>NOT(ISERROR(SEARCH("メニューを",AF128)))</formula>
    </cfRule>
  </conditionalFormatting>
  <conditionalFormatting sqref="AF132">
    <cfRule type="containsText" dxfId="85" priority="132" operator="containsText" text="メニューを">
      <formula>NOT(ISERROR(SEARCH("メニューを",AF132)))</formula>
    </cfRule>
  </conditionalFormatting>
  <conditionalFormatting sqref="AI31 AP31 AV31:AW31">
    <cfRule type="containsText" dxfId="84" priority="144" operator="containsText" text="要確認">
      <formula>NOT(ISERROR(SEARCH("要確認",AI31)))</formula>
    </cfRule>
  </conditionalFormatting>
  <conditionalFormatting sqref="AI88 AP88 AV88:AW88">
    <cfRule type="containsText" dxfId="83" priority="136" operator="containsText" text="要確認">
      <formula>NOT(ISERROR(SEARCH("要確認",AI88)))</formula>
    </cfRule>
  </conditionalFormatting>
  <conditionalFormatting sqref="AI145 AP145 AV145:AW145">
    <cfRule type="containsText" dxfId="82" priority="129" operator="containsText" text="要確認">
      <formula>NOT(ISERROR(SEARCH("要確認",AI145)))</formula>
    </cfRule>
  </conditionalFormatting>
  <conditionalFormatting sqref="AI31:AK31 AP31:AQ31 AV31:AX31">
    <cfRule type="containsText" dxfId="81" priority="145" operator="containsText" text="OK">
      <formula>NOT(ISERROR(SEARCH("OK",AI31)))</formula>
    </cfRule>
  </conditionalFormatting>
  <conditionalFormatting sqref="AI88:AK88 AP88:AQ88 AV88:AX88 AQ82">
    <cfRule type="containsText" dxfId="80" priority="137" operator="containsText" text="OK">
      <formula>NOT(ISERROR(SEARCH("OK",AI82)))</formula>
    </cfRule>
  </conditionalFormatting>
  <conditionalFormatting sqref="AI145:AK145 AP145:AQ145 AV145:AX145">
    <cfRule type="containsText" dxfId="79" priority="130" operator="containsText" text="OK">
      <formula>NOT(ISERROR(SEARCH("OK",AI145)))</formula>
    </cfRule>
  </conditionalFormatting>
  <conditionalFormatting sqref="AI52:AM52 AQ52:AT52">
    <cfRule type="containsText" dxfId="78" priority="147" operator="containsText" text="分ける">
      <formula>NOT(ISERROR(SEARCH("分ける",AI52)))</formula>
    </cfRule>
  </conditionalFormatting>
  <conditionalFormatting sqref="AI109:AM109 AQ109:AT109">
    <cfRule type="containsText" dxfId="77" priority="128" operator="containsText" text="分ける">
      <formula>NOT(ISERROR(SEARCH("分ける",AI109)))</formula>
    </cfRule>
  </conditionalFormatting>
  <conditionalFormatting sqref="AI166:AM166 AQ166:AT166">
    <cfRule type="containsText" dxfId="76" priority="127" operator="containsText" text="分ける">
      <formula>NOT(ISERROR(SEARCH("分ける",AI166)))</formula>
    </cfRule>
  </conditionalFormatting>
  <conditionalFormatting sqref="AJ33">
    <cfRule type="containsText" dxfId="75" priority="22" operator="containsText" text="分ける">
      <formula>NOT(ISERROR(SEARCH("分ける",AJ33)))</formula>
    </cfRule>
  </conditionalFormatting>
  <conditionalFormatting sqref="AJ39">
    <cfRule type="containsText" dxfId="74" priority="17" operator="containsText" text="分ける">
      <formula>NOT(ISERROR(SEARCH("分ける",AJ39)))</formula>
    </cfRule>
  </conditionalFormatting>
  <conditionalFormatting sqref="AJ43">
    <cfRule type="containsText" dxfId="73" priority="12" operator="containsText" text="分ける">
      <formula>NOT(ISERROR(SEARCH("分ける",AJ43)))</formula>
    </cfRule>
  </conditionalFormatting>
  <conditionalFormatting sqref="AJ49">
    <cfRule type="containsText" dxfId="72" priority="7" operator="containsText" text="分ける">
      <formula>NOT(ISERROR(SEARCH("分ける",AJ49)))</formula>
    </cfRule>
  </conditionalFormatting>
  <conditionalFormatting sqref="AJ90">
    <cfRule type="containsText" dxfId="71" priority="44" operator="containsText" text="分ける">
      <formula>NOT(ISERROR(SEARCH("分ける",AJ90)))</formula>
    </cfRule>
  </conditionalFormatting>
  <conditionalFormatting sqref="AJ96">
    <cfRule type="containsText" dxfId="70" priority="39" operator="containsText" text="分ける">
      <formula>NOT(ISERROR(SEARCH("分ける",AJ96)))</formula>
    </cfRule>
  </conditionalFormatting>
  <conditionalFormatting sqref="AJ100">
    <cfRule type="containsText" dxfId="69" priority="34" operator="containsText" text="分ける">
      <formula>NOT(ISERROR(SEARCH("分ける",AJ100)))</formula>
    </cfRule>
  </conditionalFormatting>
  <conditionalFormatting sqref="AJ106">
    <cfRule type="containsText" dxfId="68" priority="29" operator="containsText" text="分ける">
      <formula>NOT(ISERROR(SEARCH("分ける",AJ106)))</formula>
    </cfRule>
  </conditionalFormatting>
  <conditionalFormatting sqref="AJ147">
    <cfRule type="containsText" dxfId="67" priority="64" operator="containsText" text="分ける">
      <formula>NOT(ISERROR(SEARCH("分ける",AJ147)))</formula>
    </cfRule>
  </conditionalFormatting>
  <conditionalFormatting sqref="AJ153">
    <cfRule type="containsText" dxfId="66" priority="59" operator="containsText" text="分ける">
      <formula>NOT(ISERROR(SEARCH("分ける",AJ153)))</formula>
    </cfRule>
  </conditionalFormatting>
  <conditionalFormatting sqref="AJ157">
    <cfRule type="containsText" dxfId="65" priority="54" operator="containsText" text="分ける">
      <formula>NOT(ISERROR(SEARCH("分ける",AJ157)))</formula>
    </cfRule>
  </conditionalFormatting>
  <conditionalFormatting sqref="AJ163">
    <cfRule type="containsText" dxfId="64" priority="49" operator="containsText" text="分ける">
      <formula>NOT(ISERROR(SEARCH("分ける",AJ163)))</formula>
    </cfRule>
  </conditionalFormatting>
  <conditionalFormatting sqref="AQ10">
    <cfRule type="containsText" dxfId="63" priority="151" operator="containsText" text="メニューを">
      <formula>NOT(ISERROR(SEARCH("メニューを",AQ10)))</formula>
    </cfRule>
  </conditionalFormatting>
  <conditionalFormatting sqref="AQ14">
    <cfRule type="containsText" dxfId="62" priority="146" operator="containsText" text="メニューを">
      <formula>NOT(ISERROR(SEARCH("メニューを",AQ14)))</formula>
    </cfRule>
  </conditionalFormatting>
  <conditionalFormatting sqref="AQ18">
    <cfRule type="containsText" dxfId="61" priority="24" operator="containsText" text="メニューを">
      <formula>NOT(ISERROR(SEARCH("メニューを",AQ18)))</formula>
    </cfRule>
  </conditionalFormatting>
  <conditionalFormatting sqref="AQ25">
    <cfRule type="containsText" dxfId="60" priority="23" operator="containsText" text="メニューを">
      <formula>NOT(ISERROR(SEARCH("メニューを",AQ25)))</formula>
    </cfRule>
  </conditionalFormatting>
  <conditionalFormatting sqref="AQ32 AQ33:AR33 AQ37">
    <cfRule type="containsText" dxfId="59" priority="19" operator="containsText" text="分ける">
      <formula>NOT(ISERROR(SEARCH("分ける",AQ32)))</formula>
    </cfRule>
  </conditionalFormatting>
  <conditionalFormatting sqref="AQ36">
    <cfRule type="containsText" dxfId="58" priority="21" operator="containsText" text="OK">
      <formula>NOT(ISERROR(SEARCH("OK",AQ36)))</formula>
    </cfRule>
  </conditionalFormatting>
  <conditionalFormatting sqref="AQ40">
    <cfRule type="containsText" dxfId="57" priority="20" operator="containsText" text="OK">
      <formula>NOT(ISERROR(SEARCH("OK",AQ40)))</formula>
    </cfRule>
  </conditionalFormatting>
  <conditionalFormatting sqref="AQ41:AQ42 AQ43:AR43 AQ47 AQ51">
    <cfRule type="containsText" dxfId="56" priority="9" operator="containsText" text="分ける">
      <formula>NOT(ISERROR(SEARCH("分ける",AQ41)))</formula>
    </cfRule>
  </conditionalFormatting>
  <conditionalFormatting sqref="AQ46">
    <cfRule type="containsText" dxfId="55" priority="11" operator="containsText" text="OK">
      <formula>NOT(ISERROR(SEARCH("OK",AQ46)))</formula>
    </cfRule>
  </conditionalFormatting>
  <conditionalFormatting sqref="AQ50">
    <cfRule type="containsText" dxfId="54" priority="10" operator="containsText" text="OK">
      <formula>NOT(ISERROR(SEARCH("OK",AQ50)))</formula>
    </cfRule>
  </conditionalFormatting>
  <conditionalFormatting sqref="AQ67">
    <cfRule type="containsText" dxfId="53" priority="143" operator="containsText" text="メニューを">
      <formula>NOT(ISERROR(SEARCH("メニューを",AQ67)))</formula>
    </cfRule>
  </conditionalFormatting>
  <conditionalFormatting sqref="AQ71">
    <cfRule type="containsText" dxfId="52" priority="139" operator="containsText" text="メニューを">
      <formula>NOT(ISERROR(SEARCH("メニューを",AQ71)))</formula>
    </cfRule>
  </conditionalFormatting>
  <conditionalFormatting sqref="AQ75">
    <cfRule type="containsText" dxfId="51" priority="138" operator="containsText" text="メニューを">
      <formula>NOT(ISERROR(SEARCH("メニューを",AQ75)))</formula>
    </cfRule>
  </conditionalFormatting>
  <conditionalFormatting sqref="AQ89 AQ90:AR90 AQ94">
    <cfRule type="containsText" dxfId="50" priority="41" operator="containsText" text="分ける">
      <formula>NOT(ISERROR(SEARCH("分ける",AQ89)))</formula>
    </cfRule>
  </conditionalFormatting>
  <conditionalFormatting sqref="AQ93">
    <cfRule type="containsText" dxfId="49" priority="43" operator="containsText" text="OK">
      <formula>NOT(ISERROR(SEARCH("OK",AQ93)))</formula>
    </cfRule>
  </conditionalFormatting>
  <conditionalFormatting sqref="AQ97">
    <cfRule type="containsText" dxfId="48" priority="42" operator="containsText" text="OK">
      <formula>NOT(ISERROR(SEARCH("OK",AQ97)))</formula>
    </cfRule>
  </conditionalFormatting>
  <conditionalFormatting sqref="AQ98:AQ99 AQ100:AR100 AQ104 AQ108">
    <cfRule type="containsText" dxfId="47" priority="31" operator="containsText" text="分ける">
      <formula>NOT(ISERROR(SEARCH("分ける",AQ98)))</formula>
    </cfRule>
  </conditionalFormatting>
  <conditionalFormatting sqref="AQ103">
    <cfRule type="containsText" dxfId="46" priority="33" operator="containsText" text="OK">
      <formula>NOT(ISERROR(SEARCH("OK",AQ103)))</formula>
    </cfRule>
  </conditionalFormatting>
  <conditionalFormatting sqref="AQ107">
    <cfRule type="containsText" dxfId="45" priority="32" operator="containsText" text="OK">
      <formula>NOT(ISERROR(SEARCH("OK",AQ107)))</formula>
    </cfRule>
  </conditionalFormatting>
  <conditionalFormatting sqref="AQ124">
    <cfRule type="containsText" dxfId="44" priority="135" operator="containsText" text="メニューを">
      <formula>NOT(ISERROR(SEARCH("メニューを",AQ124)))</formula>
    </cfRule>
  </conditionalFormatting>
  <conditionalFormatting sqref="AQ128">
    <cfRule type="containsText" dxfId="43" priority="131" operator="containsText" text="メニューを">
      <formula>NOT(ISERROR(SEARCH("メニューを",AQ128)))</formula>
    </cfRule>
  </conditionalFormatting>
  <conditionalFormatting sqref="AQ132">
    <cfRule type="containsText" dxfId="42" priority="2" operator="containsText" text="メニューを">
      <formula>NOT(ISERROR(SEARCH("メニューを",AQ132)))</formula>
    </cfRule>
  </conditionalFormatting>
  <conditionalFormatting sqref="AQ139">
    <cfRule type="containsText" dxfId="41" priority="1" operator="containsText" text="OK">
      <formula>NOT(ISERROR(SEARCH("OK",AQ139)))</formula>
    </cfRule>
  </conditionalFormatting>
  <conditionalFormatting sqref="AQ146 AQ147:AR147 AQ151">
    <cfRule type="containsText" dxfId="40" priority="61" operator="containsText" text="分ける">
      <formula>NOT(ISERROR(SEARCH("分ける",AQ146)))</formula>
    </cfRule>
  </conditionalFormatting>
  <conditionalFormatting sqref="AQ150">
    <cfRule type="containsText" dxfId="39" priority="63" operator="containsText" text="OK">
      <formula>NOT(ISERROR(SEARCH("OK",AQ150)))</formula>
    </cfRule>
  </conditionalFormatting>
  <conditionalFormatting sqref="AQ154">
    <cfRule type="containsText" dxfId="38" priority="62" operator="containsText" text="OK">
      <formula>NOT(ISERROR(SEARCH("OK",AQ154)))</formula>
    </cfRule>
  </conditionalFormatting>
  <conditionalFormatting sqref="AQ155:AQ156 AQ157:AR157 AQ161 AQ165">
    <cfRule type="containsText" dxfId="37" priority="51" operator="containsText" text="分ける">
      <formula>NOT(ISERROR(SEARCH("分ける",AQ155)))</formula>
    </cfRule>
  </conditionalFormatting>
  <conditionalFormatting sqref="AQ160">
    <cfRule type="containsText" dxfId="36" priority="53" operator="containsText" text="OK">
      <formula>NOT(ISERROR(SEARCH("OK",AQ160)))</formula>
    </cfRule>
  </conditionalFormatting>
  <conditionalFormatting sqref="AQ164">
    <cfRule type="containsText" dxfId="35" priority="52" operator="containsText" text="OK">
      <formula>NOT(ISERROR(SEARCH("OK",AQ164)))</formula>
    </cfRule>
  </conditionalFormatting>
  <conditionalFormatting sqref="AR36">
    <cfRule type="containsText" dxfId="34" priority="16" operator="containsText" text="分ける">
      <formula>NOT(ISERROR(SEARCH("分ける",AR36)))</formula>
    </cfRule>
  </conditionalFormatting>
  <conditionalFormatting sqref="AR39">
    <cfRule type="containsText" dxfId="33" priority="14" operator="containsText" text="分ける">
      <formula>NOT(ISERROR(SEARCH("分ける",AR39)))</formula>
    </cfRule>
  </conditionalFormatting>
  <conditionalFormatting sqref="AR46">
    <cfRule type="containsText" dxfId="32" priority="6" operator="containsText" text="分ける">
      <formula>NOT(ISERROR(SEARCH("分ける",AR46)))</formula>
    </cfRule>
  </conditionalFormatting>
  <conditionalFormatting sqref="AR49">
    <cfRule type="containsText" dxfId="31" priority="4" operator="containsText" text="分ける">
      <formula>NOT(ISERROR(SEARCH("分ける",AR49)))</formula>
    </cfRule>
  </conditionalFormatting>
  <conditionalFormatting sqref="AR93">
    <cfRule type="containsText" dxfId="30" priority="38" operator="containsText" text="分ける">
      <formula>NOT(ISERROR(SEARCH("分ける",AR93)))</formula>
    </cfRule>
  </conditionalFormatting>
  <conditionalFormatting sqref="AR96">
    <cfRule type="containsText" dxfId="29" priority="36" operator="containsText" text="分ける">
      <formula>NOT(ISERROR(SEARCH("分ける",AR96)))</formula>
    </cfRule>
  </conditionalFormatting>
  <conditionalFormatting sqref="AR103">
    <cfRule type="containsText" dxfId="28" priority="28" operator="containsText" text="分ける">
      <formula>NOT(ISERROR(SEARCH("分ける",AR103)))</formula>
    </cfRule>
  </conditionalFormatting>
  <conditionalFormatting sqref="AR106">
    <cfRule type="containsText" dxfId="27" priority="26" operator="containsText" text="分ける">
      <formula>NOT(ISERROR(SEARCH("分ける",AR106)))</formula>
    </cfRule>
  </conditionalFormatting>
  <conditionalFormatting sqref="AR150">
    <cfRule type="containsText" dxfId="26" priority="58" operator="containsText" text="分ける">
      <formula>NOT(ISERROR(SEARCH("分ける",AR150)))</formula>
    </cfRule>
  </conditionalFormatting>
  <conditionalFormatting sqref="AR153">
    <cfRule type="containsText" dxfId="25" priority="56" operator="containsText" text="分ける">
      <formula>NOT(ISERROR(SEARCH("分ける",AR153)))</formula>
    </cfRule>
  </conditionalFormatting>
  <conditionalFormatting sqref="AR160">
    <cfRule type="containsText" dxfId="24" priority="48" operator="containsText" text="分ける">
      <formula>NOT(ISERROR(SEARCH("分ける",AR160)))</formula>
    </cfRule>
  </conditionalFormatting>
  <conditionalFormatting sqref="AR163">
    <cfRule type="containsText" dxfId="23" priority="46" operator="containsText" text="分ける">
      <formula>NOT(ISERROR(SEARCH("分ける",AR163)))</formula>
    </cfRule>
  </conditionalFormatting>
  <conditionalFormatting sqref="AU33 AJ36">
    <cfRule type="containsText" dxfId="22" priority="18" operator="containsText" text="分ける">
      <formula>NOT(ISERROR(SEARCH("分ける",AJ33)))</formula>
    </cfRule>
  </conditionalFormatting>
  <conditionalFormatting sqref="AU36">
    <cfRule type="containsText" dxfId="21" priority="15" operator="containsText" text="分ける">
      <formula>NOT(ISERROR(SEARCH("分ける",AU36)))</formula>
    </cfRule>
  </conditionalFormatting>
  <conditionalFormatting sqref="AU39">
    <cfRule type="containsText" dxfId="20" priority="13" operator="containsText" text="分ける">
      <formula>NOT(ISERROR(SEARCH("分ける",AU39)))</formula>
    </cfRule>
  </conditionalFormatting>
  <conditionalFormatting sqref="AU43 AJ46">
    <cfRule type="containsText" dxfId="19" priority="8" operator="containsText" text="分ける">
      <formula>NOT(ISERROR(SEARCH("分ける",AJ43)))</formula>
    </cfRule>
  </conditionalFormatting>
  <conditionalFormatting sqref="AU46">
    <cfRule type="containsText" dxfId="18" priority="5" operator="containsText" text="分ける">
      <formula>NOT(ISERROR(SEARCH("分ける",AU46)))</formula>
    </cfRule>
  </conditionalFormatting>
  <conditionalFormatting sqref="AU49">
    <cfRule type="containsText" dxfId="17" priority="3" operator="containsText" text="分ける">
      <formula>NOT(ISERROR(SEARCH("分ける",AU49)))</formula>
    </cfRule>
  </conditionalFormatting>
  <conditionalFormatting sqref="AU90 AJ93">
    <cfRule type="containsText" dxfId="16" priority="40" operator="containsText" text="分ける">
      <formula>NOT(ISERROR(SEARCH("分ける",AJ90)))</formula>
    </cfRule>
  </conditionalFormatting>
  <conditionalFormatting sqref="AU93">
    <cfRule type="containsText" dxfId="15" priority="37" operator="containsText" text="分ける">
      <formula>NOT(ISERROR(SEARCH("分ける",AU93)))</formula>
    </cfRule>
  </conditionalFormatting>
  <conditionalFormatting sqref="AU96">
    <cfRule type="containsText" dxfId="14" priority="35" operator="containsText" text="分ける">
      <formula>NOT(ISERROR(SEARCH("分ける",AU96)))</formula>
    </cfRule>
  </conditionalFormatting>
  <conditionalFormatting sqref="AU100 AJ103">
    <cfRule type="containsText" dxfId="13" priority="30" operator="containsText" text="分ける">
      <formula>NOT(ISERROR(SEARCH("分ける",AJ100)))</formula>
    </cfRule>
  </conditionalFormatting>
  <conditionalFormatting sqref="AU103">
    <cfRule type="containsText" dxfId="12" priority="27" operator="containsText" text="分ける">
      <formula>NOT(ISERROR(SEARCH("分ける",AU103)))</formula>
    </cfRule>
  </conditionalFormatting>
  <conditionalFormatting sqref="AU106">
    <cfRule type="containsText" dxfId="11" priority="25" operator="containsText" text="分ける">
      <formula>NOT(ISERROR(SEARCH("分ける",AU106)))</formula>
    </cfRule>
  </conditionalFormatting>
  <conditionalFormatting sqref="AU147 AJ150">
    <cfRule type="containsText" dxfId="10" priority="60" operator="containsText" text="分ける">
      <formula>NOT(ISERROR(SEARCH("分ける",AJ147)))</formula>
    </cfRule>
  </conditionalFormatting>
  <conditionalFormatting sqref="AU150">
    <cfRule type="containsText" dxfId="9" priority="57" operator="containsText" text="分ける">
      <formula>NOT(ISERROR(SEARCH("分ける",AU150)))</formula>
    </cfRule>
  </conditionalFormatting>
  <conditionalFormatting sqref="AU153">
    <cfRule type="containsText" dxfId="8" priority="55" operator="containsText" text="分ける">
      <formula>NOT(ISERROR(SEARCH("分ける",AU153)))</formula>
    </cfRule>
  </conditionalFormatting>
  <conditionalFormatting sqref="AU157 AJ160">
    <cfRule type="containsText" dxfId="7" priority="50" operator="containsText" text="分ける">
      <formula>NOT(ISERROR(SEARCH("分ける",AJ157)))</formula>
    </cfRule>
  </conditionalFormatting>
  <conditionalFormatting sqref="AU160">
    <cfRule type="containsText" dxfId="6" priority="47" operator="containsText" text="分ける">
      <formula>NOT(ISERROR(SEARCH("分ける",AU160)))</formula>
    </cfRule>
  </conditionalFormatting>
  <conditionalFormatting sqref="AU163">
    <cfRule type="containsText" dxfId="5" priority="45" operator="containsText" text="分ける">
      <formula>NOT(ISERROR(SEARCH("分ける",AU163)))</formula>
    </cfRule>
  </conditionalFormatting>
  <dataValidations count="36">
    <dataValidation type="list" allowBlank="1" showInputMessage="1" showErrorMessage="1" sqref="S33:Y33 S36:Y36 S39:Y39 S90:Y90 S93:Y93 S96:Y96 S147:Y147 S150:Y150 S153:Y153 AU147:BA147 AU150:BA150 AU153:BA153 AU90:BA90 AU93:BA93 AU96:BA96 AU33:BA33 AU36:BA36 AU39:BA39" xr:uid="{00000000-0002-0000-0300-000000000000}">
      <formula1>INDIRECT($X$32)</formula1>
    </dataValidation>
    <dataValidation type="list" allowBlank="1" showInputMessage="1" showErrorMessage="1" sqref="H33:N33 H36:N36 H39:N39 H90:N90 H93:N93 H96:N96 H147:N147 H150:N150 H153:N153 AJ147:AP147 AJ150:AP150 AJ153:AP153 AJ90:AP90 AJ93:AP93 AJ96:AP96 AJ33:AP33 AJ36:AP36 AJ39:AP39" xr:uid="{00000000-0002-0000-0300-000001000000}">
      <formula1>INDIRECT($M$32)</formula1>
    </dataValidation>
    <dataValidation type="list" allowBlank="1" showInputMessage="1" showErrorMessage="1" sqref="AT14:AX16" xr:uid="{00000000-0002-0000-0300-000002000000}">
      <formula1>INDIRECT($AR$13)</formula1>
    </dataValidation>
    <dataValidation type="list" allowBlank="1" showInputMessage="1" showErrorMessage="1" sqref="AT7:AX9" xr:uid="{00000000-0002-0000-0300-000003000000}">
      <formula1>INDIRECT($AR$6)</formula1>
    </dataValidation>
    <dataValidation type="list" allowBlank="1" showInputMessage="1" showErrorMessage="1" sqref="AI21:AM23" xr:uid="{00000000-0002-0000-0300-000004000000}">
      <formula1>INDIRECT($AG$20)</formula1>
    </dataValidation>
    <dataValidation type="list" allowBlank="1" showInputMessage="1" showErrorMessage="1" sqref="AI14:AM16" xr:uid="{00000000-0002-0000-0300-000005000000}">
      <formula1>INDIRECT($AG$13)</formula1>
    </dataValidation>
    <dataValidation allowBlank="1" showInputMessage="1" showErrorMessage="1" promptTitle="記入者名" prompt="名前を入力してください。" sqref="AM3:AS3 K3:L3" xr:uid="{00000000-0002-0000-0300-000006000000}"/>
    <dataValidation allowBlank="1" showInputMessage="1" showErrorMessage="1" promptTitle="提出時の日付を入力" prompt="半角で「6/26」と入力すると「令和７年６月２６日」と表示されます。" sqref="T3:Y3 AV3:BA3" xr:uid="{00000000-0002-0000-0300-000008000000}"/>
    <dataValidation allowBlank="1" showInputMessage="1" showErrorMessage="1" promptTitle="１日目の日付を入力" prompt="半角で「7/22」と入力すると「７月２２日（月）」と表示されます。" sqref="AI5:AP5" xr:uid="{00000000-0002-0000-0300-000009000000}"/>
    <dataValidation allowBlank="1" showInputMessage="1" showErrorMessage="1" promptTitle="２日目の日付を入力" prompt="半角で「7/22」と入力すると「７月２２日（月）」と表示されます。" sqref="AT5:BA5" xr:uid="{00000000-0002-0000-0300-00000A000000}"/>
    <dataValidation type="list" allowBlank="1" showInputMessage="1" showErrorMessage="1" promptTitle="食形態を選択" prompt="複数の「食形態」は選択できません。" sqref="P120:Y120 P6:Y6 E63:N63 P63:Y63 E120:N120 AR120:BA120 AR6:BA6 AG63:AP63 AR63:BA63 AG120:AP120" xr:uid="{00000000-0002-0000-0300-00000B000000}">
      <formula1>朝食</formula1>
    </dataValidation>
    <dataValidation type="list" allowBlank="1" showInputMessage="1" showErrorMessage="1" sqref="R7:V9" xr:uid="{00000000-0002-0000-0300-00000C000000}">
      <formula1>INDIRECT($P$6)</formula1>
    </dataValidation>
    <dataValidation type="list" allowBlank="1" showInputMessage="1" showErrorMessage="1" sqref="G64:K66 AI64:AM66" xr:uid="{00000000-0002-0000-0300-00000D000000}">
      <formula1>INDIRECT($E$63)</formula1>
    </dataValidation>
    <dataValidation type="list" allowBlank="1" showInputMessage="1" showErrorMessage="1" sqref="R64:V66 AT64:AX66" xr:uid="{00000000-0002-0000-0300-00000E000000}">
      <formula1>INDIRECT($P$63)</formula1>
    </dataValidation>
    <dataValidation type="list" allowBlank="1" showInputMessage="1" showErrorMessage="1" sqref="G121:K123 AI121:AM123" xr:uid="{00000000-0002-0000-0300-00000F000000}">
      <formula1>INDIRECT($E$120)</formula1>
    </dataValidation>
    <dataValidation type="list" allowBlank="1" showInputMessage="1" showErrorMessage="1" sqref="R121:V123 AT121:AX123" xr:uid="{00000000-0002-0000-0300-000010000000}">
      <formula1>INDIRECT($P$120)</formula1>
    </dataValidation>
    <dataValidation type="list" allowBlank="1" showInputMessage="1" showErrorMessage="1" promptTitle="食形態を選択" prompt="複数の「食形態」は選択できません。" sqref="P127:Y127 E13:N13 E70:N70 P70:Y70 E127:N127 AR127:BA127 AG13:AP13 AG70:AP70 AR70:BA70 AG127:AP127" xr:uid="{00000000-0002-0000-0300-000011000000}">
      <formula1>昼食</formula1>
    </dataValidation>
    <dataValidation type="list" allowBlank="1" showInputMessage="1" showErrorMessage="1" sqref="G71:K73 AI71:AM73" xr:uid="{00000000-0002-0000-0300-000012000000}">
      <formula1>INDIRECT($E$70)</formula1>
    </dataValidation>
    <dataValidation type="list" allowBlank="1" showInputMessage="1" showErrorMessage="1" sqref="R71:V73 AT71:AX73" xr:uid="{00000000-0002-0000-0300-000013000000}">
      <formula1>INDIRECT($P$70)</formula1>
    </dataValidation>
    <dataValidation type="list" allowBlank="1" showInputMessage="1" showErrorMessage="1" sqref="G14:K16" xr:uid="{00000000-0002-0000-0300-000014000000}">
      <formula1>INDIRECT($E$13)</formula1>
    </dataValidation>
    <dataValidation type="list" allowBlank="1" showInputMessage="1" showErrorMessage="1" sqref="R14:V16" xr:uid="{00000000-0002-0000-0300-000015000000}">
      <formula1>INDIRECT($P$13)</formula1>
    </dataValidation>
    <dataValidation type="list" allowBlank="1" showInputMessage="1" showErrorMessage="1" sqref="G128:K130 AI128:AM130" xr:uid="{00000000-0002-0000-0300-000016000000}">
      <formula1>INDIRECT($E$127)</formula1>
    </dataValidation>
    <dataValidation type="list" allowBlank="1" showInputMessage="1" showErrorMessage="1" sqref="R128:V130 AT128:AX130" xr:uid="{00000000-0002-0000-0300-000017000000}">
      <formula1>INDIRECT($P$127)</formula1>
    </dataValidation>
    <dataValidation type="list" allowBlank="1" showInputMessage="1" showErrorMessage="1" sqref="G21:K23" xr:uid="{00000000-0002-0000-0300-000018000000}">
      <formula1>INDIRECT($E$20)</formula1>
    </dataValidation>
    <dataValidation type="list" allowBlank="1" showInputMessage="1" showErrorMessage="1" sqref="R21:V23 AT21:AX23" xr:uid="{00000000-0002-0000-0300-000019000000}">
      <formula1>INDIRECT($P$20)</formula1>
    </dataValidation>
    <dataValidation type="list" allowBlank="1" showInputMessage="1" showErrorMessage="1" sqref="G78:K80 AI78:AM80" xr:uid="{00000000-0002-0000-0300-00001A000000}">
      <formula1>INDIRECT($E$77)</formula1>
    </dataValidation>
    <dataValidation type="list" allowBlank="1" showInputMessage="1" showErrorMessage="1" sqref="R78:V80 AT78:AX80" xr:uid="{00000000-0002-0000-0300-00001B000000}">
      <formula1>INDIRECT($P$77)</formula1>
    </dataValidation>
    <dataValidation type="list" allowBlank="1" showInputMessage="1" showErrorMessage="1" sqref="G135:K137 AI135:AM137" xr:uid="{00000000-0002-0000-0300-00001C000000}">
      <formula1>INDIRECT($E$134)</formula1>
    </dataValidation>
    <dataValidation type="list" allowBlank="1" showInputMessage="1" showErrorMessage="1" sqref="R135:V137 AT135:AX137" xr:uid="{00000000-0002-0000-0300-00001D000000}">
      <formula1>INDIRECT($P$134)</formula1>
    </dataValidation>
    <dataValidation type="list" allowBlank="1" showInputMessage="1" showErrorMessage="1" promptTitle="食形態を選択" prompt="複数の「食形態」は選択できません。" sqref="P134:Y134 E20:N20 P20:Y20 E77:N77 P77:Y77 E134:N134 AR134:BA134 AG20:AP20 AR20:BA20 AG77:AP77 AR77:BA77 AG134:AP134" xr:uid="{00000000-0002-0000-0300-00001E000000}">
      <formula1>夕食</formula1>
    </dataValidation>
    <dataValidation type="list" allowBlank="1" showInputMessage="1" showErrorMessage="1" promptTitle="食形態の選択" prompt="複数の「食形態」は選択できません。" sqref="P13:Y13 AR13:BA13" xr:uid="{00000000-0002-0000-0300-00001F000000}">
      <formula1>昼食</formula1>
    </dataValidation>
    <dataValidation type="list" allowBlank="1" showInputMessage="1" showErrorMessage="1" sqref="AO89:AP89 AZ89:BA89 M89:N89 X89:Y89 M99:N99 X99:Y99 AO99:AP99 AZ99:BA99 AO146:AP146 AZ146:BA146 M146:N146 X146:Y146 M32:N32 X32:Y32 M42:N42 X42:Y42 M156:N156 X156:Y156 AO156:AP156 AZ156:BA156 AO32:AP32 AZ32:BA32 AO42:AP42 AZ42:BA42" xr:uid="{00000000-0002-0000-0300-000020000000}">
      <formula1>班分け</formula1>
    </dataValidation>
    <dataValidation type="list" allowBlank="1" showInputMessage="1" showErrorMessage="1" sqref="H43:N43 H46:N46 H49:N49 H100:N100 H103:N103 H106:N106 H157:N157 H160:N160 H163:N163 AJ157:AP157 AJ160:AP160 AJ163:AP163 AJ100:AP100 AJ103:AP103 AJ106:AP106 AJ43:AP43 AJ46:AP46 AJ49:AP49" xr:uid="{00000000-0002-0000-0300-000021000000}">
      <formula1>INDIRECT($M$42)</formula1>
    </dataValidation>
    <dataValidation type="list" allowBlank="1" showInputMessage="1" showErrorMessage="1" sqref="AU157:BA157 AU160:BA160 AU163:BA163 AU100:BA100 AU103:BA103 AU106:BA106 S43:Y43 S46:Y46 S49:Y49 S100:Y100 S103:Y103 S106:Y106 S157:Y157 S160:Y160 S163:Y163 AU43:BA43 AU46:BA46 AU49:BA49" xr:uid="{00000000-0002-0000-0300-000022000000}">
      <formula1>INDIRECT($X$42)</formula1>
    </dataValidation>
    <dataValidation type="list" allowBlank="1" showInputMessage="1" showErrorMessage="1" sqref="B168 AH111 AD111 F111 B111 AH168 AD168 F168" xr:uid="{F10154C1-098D-40A9-9F6D-C2C9E44609B1}">
      <formula1>$AA$54:$AA$54</formula1>
    </dataValidation>
    <dataValidation type="list" allowBlank="1" showInputMessage="1" showErrorMessage="1" sqref="B54 F54 AD54 AH54" xr:uid="{5BAA7F35-2DF1-43AA-8E70-D3159376F915}">
      <formula1>$B$173:$B$174</formula1>
    </dataValidation>
  </dataValidations>
  <pageMargins left="0.82677165354330717" right="3.937007874015748E-2" top="0.59055118110236227" bottom="0" header="0.31496062992125984" footer="0.31496062992125984"/>
  <pageSetup paperSize="9" scale="64" fitToHeight="0" orientation="portrait" r:id="rId1"/>
  <rowBreaks count="2" manualBreakCount="2">
    <brk id="57" min="1" max="23" man="1"/>
    <brk id="114" min="1" max="2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23000000}">
          <x14:formula1>
            <xm:f>補助食・おやつ!$D$2:$D$8</xm:f>
          </x14:formula1>
          <xm:sqref>G27:K29 R27:V29 G84:K86 R84:V86 G141:K143 R141:V143 AI141:AM143 AI27:AM29 AT27:AX29 AI84:AM86 AT84:AX86 AT141:AX143</xm:sqref>
        </x14:dataValidation>
        <x14:dataValidation type="list" allowBlank="1" showInputMessage="1" showErrorMessage="1" xr:uid="{00000000-0002-0000-0300-000024000000}">
          <x14:formula1>
            <xm:f>補助食・おやつ!$B$2:$B$11</xm:f>
          </x14:formula1>
          <xm:sqref>AI138:AM139 AT10:AX11 AI17:AM18 AI24:AM25 AT17:AX18 AT24:AX25 AT67:AX68 AI67:AM68 AI74:AM75 AT74:AX75 AI81:AM82 AT124:AX125 AI131:AM132 AT131:AX132 AT81:AX82 AI124:AM125 AT138:AX139 R10:V11 G17:K18 R17:V18 G24:K25 R24:V25 G67:K68 R67:V68 G74:K75 R74:V75 G81:K82 R81:V82 G124:K125 R124:V125 G131:K132 R131:V132 G138:K139 R138:V139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3"/>
  <sheetViews>
    <sheetView showGridLines="0" showZeros="0" view="pageBreakPreview" zoomScale="110" zoomScaleNormal="100" zoomScaleSheetLayoutView="110" workbookViewId="0">
      <selection activeCell="A15" sqref="A15:V18"/>
    </sheetView>
  </sheetViews>
  <sheetFormatPr defaultRowHeight="13.2"/>
  <cols>
    <col min="1" max="22" width="4.33203125" customWidth="1"/>
    <col min="24" max="24" width="0" hidden="1" customWidth="1"/>
  </cols>
  <sheetData>
    <row r="1" spans="1:24" ht="27" customHeight="1" thickBot="1">
      <c r="A1" s="794" t="s">
        <v>623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89" t="s">
        <v>625</v>
      </c>
      <c r="Q1" s="790"/>
      <c r="R1" s="866"/>
      <c r="S1" s="867"/>
      <c r="T1" s="315" t="s">
        <v>627</v>
      </c>
      <c r="U1" s="868"/>
      <c r="V1" s="790"/>
    </row>
    <row r="2" spans="1:24" ht="27.75" customHeight="1" thickBot="1">
      <c r="A2" s="794"/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794"/>
      <c r="O2" s="795"/>
      <c r="P2" s="796" t="s">
        <v>559</v>
      </c>
      <c r="Q2" s="797"/>
      <c r="R2" s="798"/>
      <c r="S2" s="799"/>
      <c r="T2" s="799"/>
      <c r="U2" s="799"/>
      <c r="V2" s="800"/>
      <c r="X2" t="s">
        <v>561</v>
      </c>
    </row>
    <row r="3" spans="1:24" s="290" customFormat="1" ht="21" customHeight="1" thickBot="1">
      <c r="A3" s="791" t="s">
        <v>562</v>
      </c>
      <c r="B3" s="791"/>
      <c r="C3" s="791"/>
      <c r="D3" s="791"/>
      <c r="E3" s="791"/>
      <c r="F3" s="791"/>
      <c r="G3" s="791"/>
      <c r="H3" s="791"/>
      <c r="I3" s="791"/>
      <c r="J3" s="791"/>
      <c r="K3" s="791"/>
      <c r="L3" s="791"/>
      <c r="M3" s="791"/>
      <c r="N3" s="791"/>
      <c r="O3" s="792"/>
      <c r="P3" s="801" t="s">
        <v>560</v>
      </c>
      <c r="Q3" s="802"/>
      <c r="R3" s="803" t="str">
        <f>基本情報!R5</f>
        <v>海浜自然の家</v>
      </c>
      <c r="S3" s="804"/>
      <c r="T3" s="804"/>
      <c r="U3" s="804"/>
      <c r="V3" s="805"/>
      <c r="X3" t="s">
        <v>426</v>
      </c>
    </row>
    <row r="4" spans="1:24" ht="21" customHeight="1" thickBot="1">
      <c r="A4" s="793" t="s">
        <v>563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</row>
    <row r="5" spans="1:24" ht="20.25" customHeight="1" thickTop="1">
      <c r="A5" s="808" t="s">
        <v>628</v>
      </c>
      <c r="B5" s="809"/>
      <c r="C5" s="840">
        <f>基本情報!F5</f>
        <v>0</v>
      </c>
      <c r="D5" s="841"/>
      <c r="E5" s="841"/>
      <c r="F5" s="841"/>
      <c r="G5" s="841"/>
      <c r="H5" s="841"/>
      <c r="I5" s="841"/>
      <c r="J5" s="841"/>
      <c r="K5" s="841"/>
      <c r="L5" s="842"/>
      <c r="M5" s="862" t="s">
        <v>564</v>
      </c>
      <c r="N5" s="863"/>
      <c r="O5" s="846"/>
      <c r="P5" s="847"/>
      <c r="Q5" s="848"/>
      <c r="R5" s="852"/>
      <c r="S5" s="853"/>
      <c r="T5" s="853"/>
      <c r="U5" s="853"/>
      <c r="V5" s="854"/>
    </row>
    <row r="6" spans="1:24" ht="20.25" customHeight="1" thickBot="1">
      <c r="A6" s="810"/>
      <c r="B6" s="811"/>
      <c r="C6" s="843"/>
      <c r="D6" s="844"/>
      <c r="E6" s="844"/>
      <c r="F6" s="844"/>
      <c r="G6" s="844"/>
      <c r="H6" s="844"/>
      <c r="I6" s="844"/>
      <c r="J6" s="844"/>
      <c r="K6" s="844"/>
      <c r="L6" s="845"/>
      <c r="M6" s="806" t="s">
        <v>565</v>
      </c>
      <c r="N6" s="807"/>
      <c r="O6" s="849"/>
      <c r="P6" s="850"/>
      <c r="Q6" s="851"/>
      <c r="R6" s="855"/>
      <c r="S6" s="856"/>
      <c r="T6" s="856"/>
      <c r="U6" s="856"/>
      <c r="V6" s="857"/>
    </row>
    <row r="7" spans="1:24" ht="20.25" customHeight="1">
      <c r="A7" s="858" t="s">
        <v>566</v>
      </c>
      <c r="B7" s="859"/>
      <c r="C7" s="824">
        <f>基本情報!F6</f>
        <v>0</v>
      </c>
      <c r="D7" s="825"/>
      <c r="E7" s="825"/>
      <c r="F7" s="825"/>
      <c r="G7" s="826"/>
      <c r="H7" s="830" t="s">
        <v>567</v>
      </c>
      <c r="I7" s="832">
        <f>基本情報!Q6</f>
        <v>0</v>
      </c>
      <c r="J7" s="833"/>
      <c r="K7" s="833"/>
      <c r="L7" s="834"/>
      <c r="M7" s="838" t="s">
        <v>568</v>
      </c>
      <c r="N7" s="839"/>
      <c r="O7" s="816"/>
      <c r="P7" s="817"/>
      <c r="Q7" s="817"/>
      <c r="R7" s="817"/>
      <c r="S7" s="817"/>
      <c r="T7" s="817"/>
      <c r="U7" s="817"/>
      <c r="V7" s="818"/>
    </row>
    <row r="8" spans="1:24" ht="20.25" customHeight="1">
      <c r="A8" s="860"/>
      <c r="B8" s="861"/>
      <c r="C8" s="827"/>
      <c r="D8" s="828"/>
      <c r="E8" s="828"/>
      <c r="F8" s="828"/>
      <c r="G8" s="829"/>
      <c r="H8" s="831"/>
      <c r="I8" s="835"/>
      <c r="J8" s="836"/>
      <c r="K8" s="836"/>
      <c r="L8" s="837"/>
      <c r="M8" s="819" t="s">
        <v>569</v>
      </c>
      <c r="N8" s="820"/>
      <c r="O8" s="821"/>
      <c r="P8" s="822"/>
      <c r="Q8" s="822"/>
      <c r="R8" s="822"/>
      <c r="S8" s="822"/>
      <c r="T8" s="822"/>
      <c r="U8" s="822"/>
      <c r="V8" s="823"/>
    </row>
    <row r="9" spans="1:24" ht="25.5" customHeight="1" thickBot="1">
      <c r="A9" s="891" t="s">
        <v>570</v>
      </c>
      <c r="B9" s="814"/>
      <c r="C9" s="812" t="s">
        <v>571</v>
      </c>
      <c r="D9" s="813"/>
      <c r="E9" s="814">
        <f>基本情報!F10</f>
        <v>0</v>
      </c>
      <c r="F9" s="814"/>
      <c r="G9" s="814"/>
      <c r="H9" s="814"/>
      <c r="I9" s="814"/>
      <c r="J9" s="814"/>
      <c r="K9" s="814"/>
      <c r="L9" s="815"/>
      <c r="M9" s="869" t="s">
        <v>572</v>
      </c>
      <c r="N9" s="870"/>
      <c r="O9" s="763">
        <f>基本情報!O10</f>
        <v>0</v>
      </c>
      <c r="P9" s="763"/>
      <c r="Q9" s="763"/>
      <c r="R9" s="763"/>
      <c r="S9" s="763"/>
      <c r="T9" s="763"/>
      <c r="U9" s="763"/>
      <c r="V9" s="764"/>
    </row>
    <row r="10" spans="1:24" ht="25.5" customHeight="1" thickTop="1">
      <c r="A10" s="881" t="s">
        <v>573</v>
      </c>
      <c r="B10" s="882"/>
      <c r="C10" s="882"/>
      <c r="D10" s="882"/>
      <c r="E10" s="882"/>
      <c r="F10" s="882"/>
      <c r="G10" s="883"/>
      <c r="H10" s="887" t="s">
        <v>574</v>
      </c>
      <c r="I10" s="888"/>
      <c r="J10" s="888"/>
      <c r="K10" s="759"/>
      <c r="L10" s="759"/>
      <c r="M10" s="759"/>
      <c r="N10" s="759"/>
      <c r="O10" s="759"/>
      <c r="P10" s="759"/>
      <c r="Q10" s="759"/>
      <c r="R10" s="759"/>
      <c r="S10" s="759"/>
      <c r="T10" s="759"/>
      <c r="U10" s="759"/>
      <c r="V10" s="760"/>
    </row>
    <row r="11" spans="1:24" ht="25.5" customHeight="1" thickBot="1">
      <c r="A11" s="884"/>
      <c r="B11" s="885"/>
      <c r="C11" s="885"/>
      <c r="D11" s="885"/>
      <c r="E11" s="885"/>
      <c r="F11" s="885"/>
      <c r="G11" s="886"/>
      <c r="H11" s="889" t="s">
        <v>575</v>
      </c>
      <c r="I11" s="890"/>
      <c r="J11" s="890"/>
      <c r="K11" s="761"/>
      <c r="L11" s="761"/>
      <c r="M11" s="761"/>
      <c r="N11" s="761"/>
      <c r="O11" s="761"/>
      <c r="P11" s="761"/>
      <c r="Q11" s="761"/>
      <c r="R11" s="761"/>
      <c r="S11" s="761"/>
      <c r="T11" s="761"/>
      <c r="U11" s="761"/>
      <c r="V11" s="762"/>
    </row>
    <row r="12" spans="1:24" ht="32.25" customHeight="1" thickTop="1">
      <c r="A12" s="765" t="s">
        <v>576</v>
      </c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</row>
    <row r="13" spans="1:24" ht="15" customHeight="1">
      <c r="A13" s="766" t="s">
        <v>577</v>
      </c>
      <c r="B13" s="766"/>
      <c r="C13" s="766"/>
      <c r="D13" s="766"/>
      <c r="E13" s="766"/>
      <c r="F13" s="766"/>
      <c r="G13" s="766"/>
      <c r="H13" s="766"/>
      <c r="I13" s="766"/>
      <c r="J13" s="766"/>
      <c r="K13" s="766"/>
      <c r="L13" s="766"/>
      <c r="M13" s="766"/>
      <c r="N13" s="766"/>
      <c r="O13" s="766"/>
      <c r="P13" s="766"/>
      <c r="Q13" s="766"/>
      <c r="R13" s="766"/>
      <c r="S13" s="766"/>
      <c r="T13" s="766"/>
      <c r="U13" s="766"/>
      <c r="V13" s="766"/>
    </row>
    <row r="14" spans="1:24" ht="23.25" customHeight="1" thickBot="1">
      <c r="A14" s="767" t="s">
        <v>578</v>
      </c>
      <c r="B14" s="767"/>
      <c r="C14" s="767"/>
      <c r="D14" s="767"/>
      <c r="E14" s="767"/>
      <c r="F14" s="767"/>
      <c r="G14" s="767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  <c r="U14" s="767"/>
      <c r="V14" s="767"/>
    </row>
    <row r="15" spans="1:24" ht="19.5" customHeight="1" thickTop="1">
      <c r="A15" s="768"/>
      <c r="B15" s="769"/>
      <c r="C15" s="769"/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70"/>
    </row>
    <row r="16" spans="1:24" ht="19.5" customHeight="1">
      <c r="A16" s="771"/>
      <c r="B16" s="772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772"/>
      <c r="V16" s="773"/>
    </row>
    <row r="17" spans="1:22" ht="19.5" customHeight="1">
      <c r="A17" s="771"/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  <c r="R17" s="772"/>
      <c r="S17" s="772"/>
      <c r="T17" s="772"/>
      <c r="U17" s="772"/>
      <c r="V17" s="773"/>
    </row>
    <row r="18" spans="1:22" ht="19.5" customHeight="1" thickBot="1">
      <c r="A18" s="774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6"/>
    </row>
    <row r="19" spans="1:22" ht="11.25" customHeight="1" thickTop="1">
      <c r="A19" s="291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</row>
    <row r="20" spans="1:22" ht="26.25" customHeight="1" thickBot="1">
      <c r="A20" s="767" t="s">
        <v>579</v>
      </c>
      <c r="B20" s="767"/>
      <c r="C20" s="767"/>
      <c r="D20" s="767"/>
      <c r="E20" s="767"/>
      <c r="F20" s="767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  <c r="U20" s="767"/>
      <c r="V20" s="767"/>
    </row>
    <row r="21" spans="1:22" ht="19.5" customHeight="1" thickTop="1">
      <c r="A21" s="768"/>
      <c r="B21" s="769"/>
      <c r="C21" s="769"/>
      <c r="D21" s="769"/>
      <c r="E21" s="769"/>
      <c r="F21" s="769"/>
      <c r="G21" s="769"/>
      <c r="H21" s="769"/>
      <c r="I21" s="769"/>
      <c r="J21" s="769"/>
      <c r="K21" s="769"/>
      <c r="L21" s="769"/>
      <c r="M21" s="769"/>
      <c r="N21" s="769"/>
      <c r="O21" s="769"/>
      <c r="P21" s="769"/>
      <c r="Q21" s="769"/>
      <c r="R21" s="769"/>
      <c r="S21" s="769"/>
      <c r="T21" s="769"/>
      <c r="U21" s="769"/>
      <c r="V21" s="770"/>
    </row>
    <row r="22" spans="1:22" ht="19.5" customHeight="1">
      <c r="A22" s="771"/>
      <c r="B22" s="772"/>
      <c r="C22" s="772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  <c r="P22" s="772"/>
      <c r="Q22" s="772"/>
      <c r="R22" s="772"/>
      <c r="S22" s="772"/>
      <c r="T22" s="772"/>
      <c r="U22" s="772"/>
      <c r="V22" s="773"/>
    </row>
    <row r="23" spans="1:22" ht="19.5" customHeight="1">
      <c r="A23" s="771"/>
      <c r="B23" s="772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3"/>
    </row>
    <row r="24" spans="1:22" ht="19.5" customHeight="1" thickBot="1">
      <c r="A24" s="774"/>
      <c r="B24" s="775"/>
      <c r="C24" s="775"/>
      <c r="D24" s="775"/>
      <c r="E24" s="775"/>
      <c r="F24" s="775"/>
      <c r="G24" s="775"/>
      <c r="H24" s="775"/>
      <c r="I24" s="775"/>
      <c r="J24" s="775"/>
      <c r="K24" s="775"/>
      <c r="L24" s="775"/>
      <c r="M24" s="775"/>
      <c r="N24" s="775"/>
      <c r="O24" s="775"/>
      <c r="P24" s="775"/>
      <c r="Q24" s="775"/>
      <c r="R24" s="775"/>
      <c r="S24" s="775"/>
      <c r="T24" s="775"/>
      <c r="U24" s="775"/>
      <c r="V24" s="776"/>
    </row>
    <row r="25" spans="1:22" ht="11.25" customHeight="1" thickTop="1">
      <c r="A25" s="291"/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  <c r="S25" s="291"/>
      <c r="T25" s="291"/>
      <c r="U25" s="291"/>
      <c r="V25" s="291"/>
    </row>
    <row r="26" spans="1:22" ht="24.75" customHeight="1">
      <c r="A26" s="778" t="s">
        <v>629</v>
      </c>
      <c r="B26" s="778"/>
      <c r="C26" s="778"/>
      <c r="D26" s="778"/>
      <c r="E26" s="778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8"/>
      <c r="S26" s="778"/>
      <c r="T26" s="778"/>
      <c r="U26" s="778"/>
      <c r="V26" s="778"/>
    </row>
    <row r="27" spans="1:22" ht="24.75" customHeight="1" thickBot="1">
      <c r="A27" s="767" t="s">
        <v>630</v>
      </c>
      <c r="B27" s="767"/>
      <c r="C27" s="767"/>
      <c r="D27" s="767"/>
      <c r="E27" s="767"/>
      <c r="F27" s="767"/>
      <c r="G27" s="767"/>
      <c r="H27" s="767"/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7"/>
      <c r="T27" s="767"/>
      <c r="U27" s="767"/>
      <c r="V27" s="767"/>
    </row>
    <row r="28" spans="1:22" ht="21" customHeight="1" thickTop="1" thickBot="1">
      <c r="A28" s="876" t="s">
        <v>580</v>
      </c>
      <c r="B28" s="877"/>
      <c r="C28" s="877"/>
      <c r="D28" s="877"/>
      <c r="E28" s="877"/>
      <c r="F28" s="877"/>
      <c r="G28" s="878" t="s">
        <v>581</v>
      </c>
      <c r="H28" s="877"/>
      <c r="I28" s="877"/>
      <c r="J28" s="877"/>
      <c r="K28" s="879"/>
      <c r="L28" s="876" t="s">
        <v>580</v>
      </c>
      <c r="M28" s="877"/>
      <c r="N28" s="877"/>
      <c r="O28" s="877"/>
      <c r="P28" s="877"/>
      <c r="Q28" s="880"/>
      <c r="R28" s="878" t="s">
        <v>581</v>
      </c>
      <c r="S28" s="877"/>
      <c r="T28" s="877"/>
      <c r="U28" s="877"/>
      <c r="V28" s="879"/>
    </row>
    <row r="29" spans="1:22" ht="27" customHeight="1" thickTop="1">
      <c r="A29" s="292" t="s">
        <v>343</v>
      </c>
      <c r="B29" s="871" t="s">
        <v>582</v>
      </c>
      <c r="C29" s="871"/>
      <c r="D29" s="871"/>
      <c r="E29" s="871"/>
      <c r="F29" s="871"/>
      <c r="G29" s="872"/>
      <c r="H29" s="873"/>
      <c r="I29" s="873"/>
      <c r="J29" s="873"/>
      <c r="K29" s="874"/>
      <c r="L29" s="292" t="s">
        <v>343</v>
      </c>
      <c r="M29" s="871" t="s">
        <v>585</v>
      </c>
      <c r="N29" s="871"/>
      <c r="O29" s="871"/>
      <c r="P29" s="871"/>
      <c r="Q29" s="875"/>
      <c r="R29" s="872"/>
      <c r="S29" s="873"/>
      <c r="T29" s="873"/>
      <c r="U29" s="873"/>
      <c r="V29" s="874"/>
    </row>
    <row r="30" spans="1:22" ht="27" customHeight="1" thickBot="1">
      <c r="A30" s="293" t="s">
        <v>343</v>
      </c>
      <c r="B30" s="781" t="s">
        <v>584</v>
      </c>
      <c r="C30" s="781"/>
      <c r="D30" s="781"/>
      <c r="E30" s="781"/>
      <c r="F30" s="781"/>
      <c r="G30" s="782"/>
      <c r="H30" s="783"/>
      <c r="I30" s="783"/>
      <c r="J30" s="783"/>
      <c r="K30" s="784"/>
      <c r="L30" s="293" t="s">
        <v>343</v>
      </c>
      <c r="M30" s="785" t="s">
        <v>583</v>
      </c>
      <c r="N30" s="785"/>
      <c r="O30" s="785"/>
      <c r="P30" s="785"/>
      <c r="Q30" s="786"/>
      <c r="R30" s="782"/>
      <c r="S30" s="783"/>
      <c r="T30" s="783"/>
      <c r="U30" s="783"/>
      <c r="V30" s="784"/>
    </row>
    <row r="31" spans="1:22" ht="11.25" customHeight="1">
      <c r="A31" s="294"/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</row>
    <row r="32" spans="1:22" ht="25.5" customHeight="1" thickBot="1">
      <c r="A32" s="777" t="s">
        <v>586</v>
      </c>
      <c r="B32" s="777"/>
      <c r="C32" s="777"/>
      <c r="D32" s="777"/>
      <c r="E32" s="777"/>
      <c r="F32" s="777"/>
      <c r="G32" s="777"/>
      <c r="H32" s="777"/>
      <c r="I32" s="777"/>
      <c r="J32" s="777"/>
      <c r="K32" s="777"/>
      <c r="L32" s="777"/>
      <c r="M32" s="777"/>
      <c r="N32" s="777"/>
      <c r="O32" s="777"/>
      <c r="P32" s="777"/>
      <c r="Q32" s="777"/>
      <c r="R32" s="777"/>
      <c r="S32" s="777"/>
      <c r="T32" s="777"/>
      <c r="U32" s="777"/>
      <c r="V32" s="777"/>
    </row>
    <row r="33" spans="1:24" ht="25.5" customHeight="1" thickTop="1" thickBot="1">
      <c r="A33" s="295" t="s">
        <v>343</v>
      </c>
      <c r="B33" s="787" t="s">
        <v>587</v>
      </c>
      <c r="C33" s="787"/>
      <c r="D33" s="787"/>
      <c r="E33" s="787"/>
      <c r="F33" s="787"/>
      <c r="G33" s="787"/>
      <c r="H33" s="787"/>
      <c r="I33" s="787"/>
      <c r="J33" s="787"/>
      <c r="K33" s="788"/>
      <c r="L33" s="295" t="s">
        <v>343</v>
      </c>
      <c r="M33" s="779" t="s">
        <v>588</v>
      </c>
      <c r="N33" s="779"/>
      <c r="O33" s="779"/>
      <c r="P33" s="779"/>
      <c r="Q33" s="779"/>
      <c r="R33" s="779"/>
      <c r="S33" s="779"/>
      <c r="T33" s="779"/>
      <c r="U33" s="779"/>
      <c r="V33" s="780"/>
    </row>
    <row r="34" spans="1:24" ht="11.25" customHeight="1" thickTop="1">
      <c r="A34" s="294"/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</row>
    <row r="35" spans="1:24" ht="26.25" customHeight="1" thickBot="1">
      <c r="A35" s="777" t="s">
        <v>589</v>
      </c>
      <c r="B35" s="777"/>
      <c r="C35" s="777"/>
      <c r="D35" s="777"/>
      <c r="E35" s="777"/>
      <c r="F35" s="777"/>
      <c r="G35" s="777"/>
      <c r="H35" s="777"/>
      <c r="I35" s="777"/>
      <c r="J35" s="777"/>
      <c r="K35" s="777"/>
      <c r="L35" s="777"/>
      <c r="M35" s="777"/>
      <c r="N35" s="777"/>
      <c r="O35" s="777"/>
      <c r="P35" s="777"/>
      <c r="Q35" s="777"/>
      <c r="R35" s="777"/>
      <c r="S35" s="777"/>
      <c r="T35" s="777"/>
      <c r="U35" s="777"/>
      <c r="V35" s="777"/>
    </row>
    <row r="36" spans="1:24" ht="15.75" customHeight="1" thickTop="1">
      <c r="A36" s="768"/>
      <c r="B36" s="769"/>
      <c r="C36" s="769"/>
      <c r="D36" s="769"/>
      <c r="E36" s="769"/>
      <c r="F36" s="769"/>
      <c r="G36" s="769"/>
      <c r="H36" s="769"/>
      <c r="I36" s="769"/>
      <c r="J36" s="769"/>
      <c r="K36" s="769"/>
      <c r="L36" s="769"/>
      <c r="M36" s="769"/>
      <c r="N36" s="769"/>
      <c r="O36" s="769"/>
      <c r="P36" s="769"/>
      <c r="Q36" s="769"/>
      <c r="R36" s="769"/>
      <c r="S36" s="769"/>
      <c r="T36" s="769"/>
      <c r="U36" s="769"/>
      <c r="V36" s="770"/>
      <c r="X36" t="s">
        <v>590</v>
      </c>
    </row>
    <row r="37" spans="1:24" ht="15.75" customHeight="1">
      <c r="A37" s="771"/>
      <c r="B37" s="772"/>
      <c r="C37" s="772"/>
      <c r="D37" s="772"/>
      <c r="E37" s="772"/>
      <c r="F37" s="772"/>
      <c r="G37" s="772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3"/>
      <c r="X37" t="s">
        <v>591</v>
      </c>
    </row>
    <row r="38" spans="1:24" ht="15.75" customHeight="1">
      <c r="A38" s="771"/>
      <c r="B38" s="772"/>
      <c r="C38" s="772"/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3"/>
    </row>
    <row r="39" spans="1:24" ht="15.75" customHeight="1">
      <c r="A39" s="771"/>
      <c r="B39" s="772"/>
      <c r="C39" s="772"/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3"/>
    </row>
    <row r="40" spans="1:24" ht="15.75" customHeight="1">
      <c r="A40" s="771"/>
      <c r="B40" s="772"/>
      <c r="C40" s="772"/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3"/>
    </row>
    <row r="41" spans="1:24" ht="15.75" customHeight="1">
      <c r="A41" s="771"/>
      <c r="B41" s="772"/>
      <c r="C41" s="772"/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3"/>
    </row>
    <row r="42" spans="1:24" ht="15.75" customHeight="1" thickBot="1">
      <c r="A42" s="774"/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  <c r="O42" s="775"/>
      <c r="P42" s="775"/>
      <c r="Q42" s="775"/>
      <c r="R42" s="775"/>
      <c r="S42" s="775"/>
      <c r="T42" s="775"/>
      <c r="U42" s="775"/>
      <c r="V42" s="776"/>
    </row>
    <row r="43" spans="1:24" ht="45.75" customHeight="1" thickTop="1">
      <c r="A43" s="864" t="s">
        <v>626</v>
      </c>
      <c r="B43" s="865"/>
      <c r="C43" s="865"/>
      <c r="D43" s="865"/>
      <c r="E43" s="865"/>
      <c r="F43" s="865"/>
      <c r="G43" s="865"/>
      <c r="H43" s="865"/>
      <c r="I43" s="865"/>
      <c r="J43" s="865"/>
      <c r="K43" s="865"/>
      <c r="L43" s="865"/>
      <c r="M43" s="865"/>
      <c r="N43" s="865"/>
      <c r="O43" s="865"/>
      <c r="P43" s="865"/>
      <c r="Q43" s="865"/>
      <c r="R43" s="865"/>
      <c r="S43" s="865"/>
      <c r="T43" s="865"/>
      <c r="U43" s="865"/>
      <c r="V43" s="865"/>
    </row>
  </sheetData>
  <sheetProtection sheet="1" objects="1" scenarios="1"/>
  <mergeCells count="60">
    <mergeCell ref="A43:V43"/>
    <mergeCell ref="R1:S1"/>
    <mergeCell ref="U1:V1"/>
    <mergeCell ref="M9:N9"/>
    <mergeCell ref="B29:F29"/>
    <mergeCell ref="G29:K29"/>
    <mergeCell ref="M29:Q29"/>
    <mergeCell ref="R29:V29"/>
    <mergeCell ref="A28:F28"/>
    <mergeCell ref="G28:K28"/>
    <mergeCell ref="L28:Q28"/>
    <mergeCell ref="R28:V28"/>
    <mergeCell ref="A10:G11"/>
    <mergeCell ref="H10:J10"/>
    <mergeCell ref="H11:J11"/>
    <mergeCell ref="A9:B9"/>
    <mergeCell ref="M6:N6"/>
    <mergeCell ref="A5:B6"/>
    <mergeCell ref="C9:D9"/>
    <mergeCell ref="E9:L9"/>
    <mergeCell ref="O7:V7"/>
    <mergeCell ref="M8:N8"/>
    <mergeCell ref="O8:V8"/>
    <mergeCell ref="C7:G8"/>
    <mergeCell ref="H7:H8"/>
    <mergeCell ref="I7:L8"/>
    <mergeCell ref="M7:N7"/>
    <mergeCell ref="C5:L6"/>
    <mergeCell ref="O5:Q6"/>
    <mergeCell ref="R5:V6"/>
    <mergeCell ref="A7:B8"/>
    <mergeCell ref="M5:N5"/>
    <mergeCell ref="P1:Q1"/>
    <mergeCell ref="A3:O3"/>
    <mergeCell ref="A4:V4"/>
    <mergeCell ref="A1:O2"/>
    <mergeCell ref="P2:Q2"/>
    <mergeCell ref="R2:V2"/>
    <mergeCell ref="P3:Q3"/>
    <mergeCell ref="R3:V3"/>
    <mergeCell ref="A32:V32"/>
    <mergeCell ref="A35:V35"/>
    <mergeCell ref="A26:V26"/>
    <mergeCell ref="A36:V42"/>
    <mergeCell ref="M33:V33"/>
    <mergeCell ref="B30:F30"/>
    <mergeCell ref="G30:K30"/>
    <mergeCell ref="M30:Q30"/>
    <mergeCell ref="R30:V30"/>
    <mergeCell ref="B33:K33"/>
    <mergeCell ref="A14:V14"/>
    <mergeCell ref="A15:V18"/>
    <mergeCell ref="A20:V20"/>
    <mergeCell ref="A21:V24"/>
    <mergeCell ref="A27:V27"/>
    <mergeCell ref="K10:V10"/>
    <mergeCell ref="K11:V11"/>
    <mergeCell ref="O9:V9"/>
    <mergeCell ref="A12:V12"/>
    <mergeCell ref="A13:V13"/>
  </mergeCells>
  <phoneticPr fontId="2"/>
  <dataValidations count="2">
    <dataValidation allowBlank="1" showInputMessage="1" showErrorMessage="1" promptTitle="日付入力" prompt="半角で「4/19」と入力すると「令和6年4月19日」と表示されます。" sqref="R2:V2" xr:uid="{00000000-0002-0000-0400-000000000000}"/>
    <dataValidation type="list" allowBlank="1" showInputMessage="1" showErrorMessage="1" sqref="L33 A29:A30 A33 L29:L30" xr:uid="{00000000-0002-0000-0400-000001000000}">
      <formula1>$X$36:$X$37</formula1>
    </dataValidation>
  </dataValidations>
  <pageMargins left="0.82677165354330717" right="0.43307086614173229" top="0.55118110236220474" bottom="0.35433070866141736" header="0.31496062992125984" footer="0.31496062992125984"/>
  <pageSetup paperSize="9" scale="94" orientation="portrait" r:id="rId1"/>
  <headerFooter>
    <oddHeader>&amp;R&amp;D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8"/>
  <sheetViews>
    <sheetView topLeftCell="I1" workbookViewId="0">
      <selection activeCell="Q2" sqref="Q2"/>
    </sheetView>
  </sheetViews>
  <sheetFormatPr defaultRowHeight="13.2"/>
  <cols>
    <col min="1" max="1" width="10.21875" customWidth="1"/>
    <col min="2" max="2" width="17.6640625" customWidth="1"/>
    <col min="3" max="3" width="14.33203125" customWidth="1"/>
    <col min="4" max="4" width="16.109375" bestFit="1" customWidth="1"/>
    <col min="6" max="6" width="2.6640625" customWidth="1"/>
    <col min="7" max="7" width="10.21875" customWidth="1"/>
    <col min="8" max="8" width="21.21875" customWidth="1"/>
    <col min="9" max="9" width="12" customWidth="1"/>
    <col min="10" max="10" width="26.6640625" customWidth="1"/>
    <col min="11" max="11" width="15.6640625" customWidth="1"/>
    <col min="12" max="12" width="2.6640625" customWidth="1"/>
    <col min="13" max="13" width="10.21875" customWidth="1"/>
    <col min="14" max="14" width="20.6640625" customWidth="1"/>
    <col min="15" max="15" width="12.44140625" customWidth="1"/>
    <col min="16" max="16" width="19.44140625" bestFit="1" customWidth="1"/>
    <col min="17" max="17" width="16.77734375" bestFit="1" customWidth="1"/>
  </cols>
  <sheetData>
    <row r="1" spans="1:17">
      <c r="A1" s="287" t="s">
        <v>449</v>
      </c>
      <c r="B1" s="287" t="s">
        <v>496</v>
      </c>
      <c r="C1" s="287" t="s">
        <v>497</v>
      </c>
      <c r="D1" s="287" t="s">
        <v>498</v>
      </c>
      <c r="E1" s="287" t="s">
        <v>499</v>
      </c>
      <c r="G1" s="287" t="s">
        <v>500</v>
      </c>
      <c r="H1" s="287" t="s">
        <v>501</v>
      </c>
      <c r="I1" s="287" t="s">
        <v>502</v>
      </c>
      <c r="J1" s="287" t="s">
        <v>503</v>
      </c>
      <c r="K1" s="287" t="s">
        <v>461</v>
      </c>
      <c r="M1" s="287" t="s">
        <v>504</v>
      </c>
      <c r="N1" s="287" t="s">
        <v>465</v>
      </c>
      <c r="O1" s="287" t="s">
        <v>214</v>
      </c>
      <c r="P1" s="287" t="s">
        <v>505</v>
      </c>
      <c r="Q1" s="287" t="s">
        <v>506</v>
      </c>
    </row>
    <row r="2" spans="1:17">
      <c r="A2" t="s">
        <v>454</v>
      </c>
      <c r="B2" t="s">
        <v>507</v>
      </c>
      <c r="C2" t="s">
        <v>508</v>
      </c>
      <c r="D2" t="s">
        <v>302</v>
      </c>
      <c r="E2" t="s">
        <v>509</v>
      </c>
      <c r="G2" t="s">
        <v>454</v>
      </c>
      <c r="H2" t="s">
        <v>510</v>
      </c>
      <c r="I2" t="s">
        <v>508</v>
      </c>
      <c r="J2" t="s">
        <v>302</v>
      </c>
      <c r="K2" t="s">
        <v>222</v>
      </c>
      <c r="M2" t="s">
        <v>454</v>
      </c>
      <c r="N2" t="s">
        <v>546</v>
      </c>
      <c r="O2" t="s">
        <v>508</v>
      </c>
      <c r="P2" t="s">
        <v>511</v>
      </c>
      <c r="Q2" t="s">
        <v>624</v>
      </c>
    </row>
    <row r="3" spans="1:17">
      <c r="A3" t="s">
        <v>512</v>
      </c>
      <c r="B3" t="s">
        <v>513</v>
      </c>
      <c r="C3" t="s">
        <v>521</v>
      </c>
      <c r="G3" t="s">
        <v>512</v>
      </c>
      <c r="H3" t="s">
        <v>514</v>
      </c>
      <c r="I3" t="s">
        <v>521</v>
      </c>
      <c r="J3" t="s">
        <v>511</v>
      </c>
      <c r="K3" t="s">
        <v>223</v>
      </c>
      <c r="M3" t="s">
        <v>512</v>
      </c>
      <c r="N3" t="s">
        <v>547</v>
      </c>
      <c r="O3" t="s">
        <v>521</v>
      </c>
      <c r="P3" t="s">
        <v>221</v>
      </c>
      <c r="Q3" t="s">
        <v>517</v>
      </c>
    </row>
    <row r="4" spans="1:17">
      <c r="A4" t="s">
        <v>518</v>
      </c>
      <c r="B4" t="s">
        <v>219</v>
      </c>
      <c r="G4" t="s">
        <v>518</v>
      </c>
      <c r="H4" t="s">
        <v>402</v>
      </c>
      <c r="J4" t="s">
        <v>221</v>
      </c>
      <c r="K4" t="s">
        <v>624</v>
      </c>
      <c r="M4" t="s">
        <v>518</v>
      </c>
      <c r="N4" t="s">
        <v>467</v>
      </c>
      <c r="P4" t="s">
        <v>516</v>
      </c>
    </row>
    <row r="5" spans="1:17">
      <c r="B5" t="s">
        <v>520</v>
      </c>
      <c r="J5" t="s">
        <v>522</v>
      </c>
      <c r="K5" t="s">
        <v>517</v>
      </c>
      <c r="N5" t="s">
        <v>515</v>
      </c>
      <c r="P5" t="s">
        <v>519</v>
      </c>
    </row>
    <row r="6" spans="1:17">
      <c r="B6" t="s">
        <v>220</v>
      </c>
      <c r="J6" t="s">
        <v>525</v>
      </c>
      <c r="N6" t="s">
        <v>226</v>
      </c>
      <c r="P6" t="s">
        <v>524</v>
      </c>
    </row>
    <row r="7" spans="1:17">
      <c r="J7" t="s">
        <v>526</v>
      </c>
      <c r="N7" t="s">
        <v>523</v>
      </c>
      <c r="P7" t="s">
        <v>624</v>
      </c>
    </row>
    <row r="8" spans="1:17">
      <c r="J8" t="s">
        <v>527</v>
      </c>
      <c r="N8" t="s">
        <v>402</v>
      </c>
      <c r="P8" t="s">
        <v>517</v>
      </c>
    </row>
    <row r="9" spans="1:17">
      <c r="J9" t="s">
        <v>403</v>
      </c>
    </row>
    <row r="10" spans="1:17">
      <c r="J10" t="s">
        <v>516</v>
      </c>
    </row>
    <row r="11" spans="1:17">
      <c r="J11" t="s">
        <v>519</v>
      </c>
    </row>
    <row r="12" spans="1:17">
      <c r="J12" t="s">
        <v>524</v>
      </c>
    </row>
    <row r="13" spans="1:17">
      <c r="J13" t="s">
        <v>528</v>
      </c>
    </row>
    <row r="14" spans="1:17">
      <c r="J14" t="s">
        <v>543</v>
      </c>
    </row>
    <row r="15" spans="1:17">
      <c r="J15" t="s">
        <v>544</v>
      </c>
    </row>
    <row r="16" spans="1:17">
      <c r="J16" t="s">
        <v>545</v>
      </c>
    </row>
    <row r="17" spans="10:10">
      <c r="J17" t="s">
        <v>624</v>
      </c>
    </row>
    <row r="18" spans="10:10">
      <c r="J18" t="s">
        <v>517</v>
      </c>
    </row>
  </sheetData>
  <phoneticPr fontId="2"/>
  <pageMargins left="0.7" right="0.7" top="0.75" bottom="0.75" header="0.3" footer="0.3"/>
  <pageSetup paperSize="9" orientation="landscape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workbookViewId="0">
      <selection activeCell="G13" sqref="G13"/>
    </sheetView>
  </sheetViews>
  <sheetFormatPr defaultRowHeight="13.2"/>
  <cols>
    <col min="1" max="1" width="17.33203125" bestFit="1" customWidth="1"/>
    <col min="2" max="2" width="32.88671875" bestFit="1" customWidth="1"/>
    <col min="3" max="3" width="31.21875" bestFit="1" customWidth="1"/>
  </cols>
  <sheetData>
    <row r="1" spans="1:3">
      <c r="A1" s="288" t="s">
        <v>529</v>
      </c>
      <c r="B1" s="288" t="s">
        <v>530</v>
      </c>
      <c r="C1" s="288" t="s">
        <v>479</v>
      </c>
    </row>
    <row r="2" spans="1:3">
      <c r="A2" t="s">
        <v>507</v>
      </c>
      <c r="B2" t="s">
        <v>510</v>
      </c>
      <c r="C2" t="s">
        <v>557</v>
      </c>
    </row>
    <row r="3" spans="1:3">
      <c r="A3" t="s">
        <v>531</v>
      </c>
      <c r="B3" t="s">
        <v>514</v>
      </c>
      <c r="C3" t="s">
        <v>547</v>
      </c>
    </row>
    <row r="4" spans="1:3">
      <c r="A4" t="s">
        <v>219</v>
      </c>
      <c r="B4" t="s">
        <v>402</v>
      </c>
      <c r="C4" t="s">
        <v>467</v>
      </c>
    </row>
    <row r="5" spans="1:3">
      <c r="A5" t="s">
        <v>520</v>
      </c>
      <c r="B5" t="s">
        <v>549</v>
      </c>
      <c r="C5" t="s">
        <v>515</v>
      </c>
    </row>
    <row r="6" spans="1:3">
      <c r="A6" t="s">
        <v>220</v>
      </c>
      <c r="B6" t="s">
        <v>551</v>
      </c>
      <c r="C6" t="s">
        <v>226</v>
      </c>
    </row>
    <row r="7" spans="1:3">
      <c r="A7" t="s">
        <v>550</v>
      </c>
      <c r="B7" t="s">
        <v>302</v>
      </c>
      <c r="C7" t="s">
        <v>523</v>
      </c>
    </row>
    <row r="8" spans="1:3">
      <c r="A8" t="s">
        <v>552</v>
      </c>
      <c r="B8" t="s">
        <v>511</v>
      </c>
      <c r="C8" t="s">
        <v>402</v>
      </c>
    </row>
    <row r="9" spans="1:3">
      <c r="A9" t="s">
        <v>302</v>
      </c>
      <c r="B9" t="s">
        <v>483</v>
      </c>
      <c r="C9" t="s">
        <v>558</v>
      </c>
    </row>
    <row r="10" spans="1:3">
      <c r="A10" t="s">
        <v>532</v>
      </c>
      <c r="B10" t="s">
        <v>484</v>
      </c>
      <c r="C10" t="s">
        <v>552</v>
      </c>
    </row>
    <row r="11" spans="1:3">
      <c r="A11" t="s">
        <v>224</v>
      </c>
      <c r="B11" t="s">
        <v>537</v>
      </c>
      <c r="C11" t="s">
        <v>511</v>
      </c>
    </row>
    <row r="12" spans="1:3">
      <c r="A12" t="s">
        <v>469</v>
      </c>
      <c r="B12" t="s">
        <v>522</v>
      </c>
      <c r="C12" t="s">
        <v>516</v>
      </c>
    </row>
    <row r="13" spans="1:3">
      <c r="A13" t="s">
        <v>533</v>
      </c>
      <c r="B13" t="s">
        <v>525</v>
      </c>
      <c r="C13" t="s">
        <v>519</v>
      </c>
    </row>
    <row r="14" spans="1:3">
      <c r="A14" t="s">
        <v>225</v>
      </c>
      <c r="B14" t="s">
        <v>526</v>
      </c>
      <c r="C14" t="s">
        <v>532</v>
      </c>
    </row>
    <row r="15" spans="1:3">
      <c r="A15" t="s">
        <v>301</v>
      </c>
      <c r="B15" t="s">
        <v>527</v>
      </c>
      <c r="C15" t="s">
        <v>224</v>
      </c>
    </row>
    <row r="16" spans="1:3">
      <c r="A16" t="s">
        <v>463</v>
      </c>
      <c r="B16" t="s">
        <v>553</v>
      </c>
      <c r="C16" t="s">
        <v>469</v>
      </c>
    </row>
    <row r="17" spans="1:3">
      <c r="A17" t="s">
        <v>534</v>
      </c>
      <c r="B17" t="s">
        <v>516</v>
      </c>
      <c r="C17" t="s">
        <v>533</v>
      </c>
    </row>
    <row r="18" spans="1:3">
      <c r="A18" t="s">
        <v>535</v>
      </c>
      <c r="B18" t="s">
        <v>519</v>
      </c>
      <c r="C18" t="s">
        <v>225</v>
      </c>
    </row>
    <row r="19" spans="1:3">
      <c r="A19" t="s">
        <v>536</v>
      </c>
      <c r="B19" t="s">
        <v>554</v>
      </c>
      <c r="C19" t="s">
        <v>301</v>
      </c>
    </row>
    <row r="20" spans="1:3">
      <c r="B20" t="s">
        <v>555</v>
      </c>
      <c r="C20" t="s">
        <v>463</v>
      </c>
    </row>
    <row r="21" spans="1:3">
      <c r="B21" t="s">
        <v>556</v>
      </c>
      <c r="C21" t="s">
        <v>534</v>
      </c>
    </row>
    <row r="22" spans="1:3">
      <c r="B22" t="s">
        <v>532</v>
      </c>
      <c r="C22" t="s">
        <v>535</v>
      </c>
    </row>
    <row r="23" spans="1:3">
      <c r="B23" t="s">
        <v>224</v>
      </c>
      <c r="C23" t="s">
        <v>536</v>
      </c>
    </row>
    <row r="24" spans="1:3">
      <c r="B24" t="s">
        <v>469</v>
      </c>
    </row>
    <row r="25" spans="1:3">
      <c r="B25" t="s">
        <v>533</v>
      </c>
    </row>
    <row r="26" spans="1:3">
      <c r="B26" t="s">
        <v>225</v>
      </c>
    </row>
    <row r="27" spans="1:3">
      <c r="B27" t="s">
        <v>301</v>
      </c>
    </row>
    <row r="28" spans="1:3">
      <c r="B28" t="s">
        <v>463</v>
      </c>
    </row>
    <row r="29" spans="1:3">
      <c r="B29" t="s">
        <v>534</v>
      </c>
    </row>
    <row r="30" spans="1:3">
      <c r="B30" t="s">
        <v>535</v>
      </c>
    </row>
    <row r="31" spans="1:3">
      <c r="B31" t="s">
        <v>536</v>
      </c>
    </row>
    <row r="32" spans="1:3">
      <c r="B32" t="s">
        <v>528</v>
      </c>
    </row>
  </sheetData>
  <phoneticPr fontId="2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65"/>
  <sheetViews>
    <sheetView showZeros="0" zoomScaleNormal="100" zoomScaleSheetLayoutView="85" workbookViewId="0">
      <selection activeCell="E5" sqref="E5"/>
    </sheetView>
  </sheetViews>
  <sheetFormatPr defaultColWidth="9" defaultRowHeight="13.2"/>
  <cols>
    <col min="1" max="1" width="1.44140625" style="228" customWidth="1"/>
    <col min="2" max="2" width="29.88671875" style="228" bestFit="1" customWidth="1"/>
    <col min="3" max="3" width="9.21875" bestFit="1" customWidth="1"/>
    <col min="4" max="4" width="39.33203125" bestFit="1" customWidth="1"/>
    <col min="5" max="5" width="6.33203125" bestFit="1" customWidth="1"/>
    <col min="6" max="6" width="7.33203125" bestFit="1" customWidth="1"/>
    <col min="7" max="9" width="9" style="228"/>
    <col min="10" max="10" width="11.21875" style="228" customWidth="1"/>
    <col min="11" max="16384" width="9" style="228"/>
  </cols>
  <sheetData>
    <row r="1" spans="1:22" ht="24.75" customHeight="1">
      <c r="A1" s="236"/>
      <c r="B1" s="289" t="s">
        <v>538</v>
      </c>
      <c r="C1" s="228"/>
      <c r="D1" s="289" t="s">
        <v>539</v>
      </c>
      <c r="E1" s="228"/>
      <c r="F1" s="228"/>
    </row>
    <row r="2" spans="1:22" ht="24.75" customHeight="1">
      <c r="A2" s="236"/>
      <c r="B2" s="228" t="s">
        <v>532</v>
      </c>
      <c r="C2" s="228"/>
      <c r="D2" s="228" t="s">
        <v>483</v>
      </c>
      <c r="E2" s="228"/>
      <c r="F2" s="228"/>
    </row>
    <row r="3" spans="1:22" ht="24.75" customHeight="1">
      <c r="A3" s="236"/>
      <c r="B3" s="228" t="s">
        <v>224</v>
      </c>
      <c r="C3" s="228"/>
      <c r="D3" s="228" t="s">
        <v>484</v>
      </c>
      <c r="E3" s="228"/>
      <c r="F3" s="228"/>
    </row>
    <row r="4" spans="1:22" ht="24.75" customHeight="1">
      <c r="A4" s="249"/>
      <c r="B4" s="228" t="s">
        <v>469</v>
      </c>
      <c r="C4" s="228"/>
      <c r="D4" s="228" t="s">
        <v>537</v>
      </c>
      <c r="E4" s="228"/>
      <c r="F4" s="228"/>
    </row>
    <row r="5" spans="1:22" ht="24.75" customHeight="1">
      <c r="A5" s="236"/>
      <c r="B5" s="228" t="s">
        <v>533</v>
      </c>
      <c r="C5" s="228"/>
      <c r="D5" s="228" t="s">
        <v>548</v>
      </c>
      <c r="E5" s="228"/>
      <c r="F5" s="228"/>
    </row>
    <row r="6" spans="1:22" ht="24.75" customHeight="1">
      <c r="A6" s="236"/>
      <c r="B6" s="228" t="s">
        <v>225</v>
      </c>
      <c r="C6" s="228"/>
      <c r="D6" s="228" t="s">
        <v>487</v>
      </c>
      <c r="E6" s="228"/>
      <c r="F6" s="228"/>
    </row>
    <row r="7" spans="1:22" ht="24.75" customHeight="1">
      <c r="A7" s="236"/>
      <c r="B7" s="228" t="s">
        <v>301</v>
      </c>
      <c r="C7" s="228"/>
      <c r="D7" s="228" t="s">
        <v>488</v>
      </c>
      <c r="E7" s="228"/>
      <c r="F7" s="228"/>
    </row>
    <row r="8" spans="1:22" ht="24.75" customHeight="1">
      <c r="A8" s="236"/>
      <c r="B8" s="228" t="s">
        <v>463</v>
      </c>
      <c r="C8" s="228"/>
      <c r="D8" s="228" t="s">
        <v>472</v>
      </c>
      <c r="E8" s="228"/>
      <c r="F8" s="228"/>
    </row>
    <row r="9" spans="1:22" ht="24.75" customHeight="1">
      <c r="A9" s="235"/>
      <c r="B9" s="228" t="s">
        <v>540</v>
      </c>
      <c r="C9" s="228"/>
      <c r="D9" s="228"/>
      <c r="E9" s="228"/>
      <c r="F9" s="228"/>
    </row>
    <row r="10" spans="1:22" ht="24.75" customHeight="1">
      <c r="A10" s="235"/>
      <c r="B10" s="228" t="s">
        <v>535</v>
      </c>
      <c r="C10" s="228"/>
      <c r="D10" s="228"/>
      <c r="E10" s="228"/>
    </row>
    <row r="11" spans="1:22" ht="25.5" customHeight="1">
      <c r="A11" s="249"/>
      <c r="B11" s="228" t="s">
        <v>536</v>
      </c>
      <c r="C11" s="228"/>
      <c r="D11" s="228"/>
      <c r="E11" s="228"/>
    </row>
    <row r="12" spans="1:22" ht="9.75" customHeight="1">
      <c r="A12" s="249"/>
      <c r="C12" s="228"/>
      <c r="D12" s="228"/>
      <c r="E12" s="228"/>
    </row>
    <row r="13" spans="1:22" ht="21.75" customHeight="1">
      <c r="A13" s="249"/>
      <c r="B13" s="228" t="s">
        <v>541</v>
      </c>
      <c r="C13" s="228"/>
      <c r="E13" s="228"/>
    </row>
    <row r="14" spans="1:22" ht="21.75" customHeight="1">
      <c r="A14" s="235"/>
      <c r="B14" s="228" t="s">
        <v>542</v>
      </c>
      <c r="C14" s="228"/>
      <c r="E14" s="228"/>
    </row>
    <row r="15" spans="1:22" ht="21.75" customHeight="1">
      <c r="A15" s="235"/>
      <c r="C15" s="228"/>
      <c r="E15" s="228"/>
    </row>
    <row r="16" spans="1:22" customFormat="1" ht="21.75" customHeight="1">
      <c r="A16" s="249"/>
      <c r="B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</row>
    <row r="17" spans="1:22" customFormat="1" ht="21.75" customHeight="1">
      <c r="A17" s="235"/>
      <c r="B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customFormat="1" ht="21.75" customHeight="1">
      <c r="A18" s="235"/>
      <c r="B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</row>
    <row r="19" spans="1:22" customFormat="1" ht="7.5" customHeight="1">
      <c r="A19" s="249"/>
      <c r="B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  <row r="20" spans="1:22" customFormat="1" ht="21.75" customHeight="1">
      <c r="A20" s="249"/>
      <c r="B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</row>
    <row r="21" spans="1:22" customFormat="1" ht="21.75" customHeight="1">
      <c r="A21" s="249"/>
      <c r="B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</row>
    <row r="22" spans="1:22" customFormat="1" ht="21.75" customHeight="1">
      <c r="A22" s="249"/>
      <c r="B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</row>
    <row r="23" spans="1:22" customFormat="1" ht="21.75" customHeight="1">
      <c r="A23" s="249"/>
      <c r="B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</row>
    <row r="24" spans="1:22" customFormat="1" ht="21.75" customHeight="1">
      <c r="A24" s="249"/>
      <c r="B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1:22" customFormat="1" ht="21.75" customHeight="1">
      <c r="A25" s="249"/>
      <c r="B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</row>
    <row r="26" spans="1:22" customFormat="1" ht="21.75" customHeight="1">
      <c r="A26" s="249"/>
      <c r="B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</row>
    <row r="27" spans="1:22" customFormat="1" ht="21.75" customHeight="1">
      <c r="A27" s="249"/>
      <c r="B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</row>
    <row r="28" spans="1:22" customFormat="1" ht="21.75" customHeight="1">
      <c r="A28" s="249"/>
      <c r="B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</row>
    <row r="29" spans="1:22" customFormat="1" ht="21.75" customHeight="1">
      <c r="A29" s="249"/>
      <c r="B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</row>
    <row r="30" spans="1:22" customFormat="1" ht="21.75" customHeight="1">
      <c r="A30" s="249"/>
      <c r="B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</row>
    <row r="31" spans="1:22" customFormat="1" ht="21.75" customHeight="1">
      <c r="A31" s="249"/>
      <c r="B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</row>
    <row r="32" spans="1:22" ht="11.25" customHeight="1">
      <c r="A32" s="280"/>
    </row>
    <row r="33" spans="1:7" ht="33" customHeight="1">
      <c r="A33" s="281"/>
    </row>
    <row r="34" spans="1:7" ht="21.75" customHeight="1">
      <c r="A34" s="282"/>
    </row>
    <row r="35" spans="1:7" ht="21.75" customHeight="1">
      <c r="A35" s="282"/>
    </row>
    <row r="36" spans="1:7" ht="22.5" customHeight="1">
      <c r="A36" s="284"/>
      <c r="D36" s="228"/>
      <c r="G36" s="285"/>
    </row>
    <row r="37" spans="1:7" ht="22.5" customHeight="1">
      <c r="D37" s="228"/>
    </row>
    <row r="38" spans="1:7" ht="22.5" customHeight="1">
      <c r="D38" s="228"/>
    </row>
    <row r="39" spans="1:7" ht="28.2">
      <c r="A39" s="286"/>
      <c r="C39" s="228"/>
      <c r="D39" s="228"/>
      <c r="E39" s="228"/>
      <c r="F39" s="228"/>
    </row>
    <row r="40" spans="1:7" ht="21.75" customHeight="1">
      <c r="A40" s="249"/>
      <c r="C40" s="228"/>
      <c r="E40" s="228"/>
    </row>
    <row r="41" spans="1:7" ht="21.75" customHeight="1">
      <c r="A41" s="235"/>
      <c r="C41" s="228"/>
      <c r="E41" s="228"/>
    </row>
    <row r="42" spans="1:7" ht="21.75" customHeight="1">
      <c r="A42" s="235"/>
      <c r="C42" s="228"/>
      <c r="E42" s="228"/>
    </row>
    <row r="43" spans="1:7" ht="21.75" customHeight="1">
      <c r="A43" s="249"/>
    </row>
    <row r="44" spans="1:7" ht="21.75" customHeight="1">
      <c r="A44" s="235"/>
    </row>
    <row r="45" spans="1:7" ht="21.75" customHeight="1">
      <c r="A45" s="235"/>
    </row>
    <row r="46" spans="1:7" ht="7.5" customHeight="1">
      <c r="A46" s="249"/>
    </row>
    <row r="47" spans="1:7" ht="21.75" customHeight="1">
      <c r="A47" s="249"/>
    </row>
    <row r="48" spans="1:7" ht="21.75" customHeight="1">
      <c r="A48" s="249"/>
    </row>
    <row r="49" spans="1:7" ht="21.75" customHeight="1">
      <c r="A49" s="249"/>
    </row>
    <row r="50" spans="1:7" ht="21.75" customHeight="1">
      <c r="A50" s="249"/>
    </row>
    <row r="51" spans="1:7" ht="21.75" customHeight="1">
      <c r="A51" s="249"/>
    </row>
    <row r="52" spans="1:7" ht="21.75" customHeight="1">
      <c r="A52" s="249"/>
    </row>
    <row r="53" spans="1:7" ht="21.75" customHeight="1">
      <c r="A53" s="249"/>
    </row>
    <row r="54" spans="1:7" ht="21.75" customHeight="1">
      <c r="A54" s="249"/>
    </row>
    <row r="55" spans="1:7" ht="21.75" customHeight="1">
      <c r="A55" s="249"/>
    </row>
    <row r="56" spans="1:7" ht="21.75" customHeight="1">
      <c r="A56" s="249"/>
    </row>
    <row r="57" spans="1:7" ht="21.75" customHeight="1">
      <c r="A57" s="249"/>
    </row>
    <row r="58" spans="1:7" ht="21.75" customHeight="1">
      <c r="A58" s="249"/>
    </row>
    <row r="59" spans="1:7" ht="11.25" customHeight="1">
      <c r="A59" s="280"/>
    </row>
    <row r="60" spans="1:7" ht="32.25" customHeight="1">
      <c r="A60" s="281"/>
    </row>
    <row r="61" spans="1:7" ht="21.75" customHeight="1">
      <c r="A61" s="282"/>
    </row>
    <row r="62" spans="1:7" ht="21.75" customHeight="1">
      <c r="A62" s="282"/>
    </row>
    <row r="63" spans="1:7" ht="22.5" customHeight="1">
      <c r="A63" s="284"/>
      <c r="G63" s="285"/>
    </row>
    <row r="64" spans="1:7" ht="22.5" customHeight="1"/>
    <row r="65" ht="22.5" customHeight="1"/>
  </sheetData>
  <phoneticPr fontId="2"/>
  <pageMargins left="1.0236220472440944" right="3.937007874015748E-2" top="0.39370078740157483" bottom="0" header="0.31496062992125984" footer="0.31496062992125984"/>
  <pageSetup paperSize="9" fitToHeight="0" orientation="portrait" r:id="rId1"/>
  <headerFooter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117"/>
  <sheetViews>
    <sheetView showGridLines="0" showZeros="0" view="pageBreakPreview" zoomScaleNormal="100" zoomScaleSheetLayoutView="100" workbookViewId="0">
      <selection activeCell="O12" sqref="O12:T12"/>
    </sheetView>
  </sheetViews>
  <sheetFormatPr defaultColWidth="9" defaultRowHeight="13.2"/>
  <cols>
    <col min="1" max="73" width="4.33203125" style="19" customWidth="1"/>
    <col min="74" max="16384" width="9" style="19"/>
  </cols>
  <sheetData>
    <row r="1" spans="1:46" ht="28.5" customHeight="1">
      <c r="A1" s="924" t="s">
        <v>354</v>
      </c>
      <c r="B1" s="925"/>
      <c r="C1" s="925"/>
      <c r="D1" s="925"/>
      <c r="E1" s="925"/>
      <c r="F1" s="925"/>
      <c r="G1" s="925"/>
      <c r="H1" s="925"/>
      <c r="I1" s="925"/>
      <c r="J1" s="925"/>
      <c r="K1" s="925"/>
      <c r="L1" s="925"/>
      <c r="M1" s="925"/>
      <c r="N1" s="925"/>
      <c r="O1" s="925"/>
      <c r="P1" s="925"/>
      <c r="Q1" s="925"/>
      <c r="R1" s="925"/>
      <c r="S1" s="925"/>
      <c r="T1" s="925"/>
      <c r="U1" s="925"/>
      <c r="V1" s="925"/>
      <c r="W1"/>
      <c r="X1" s="924" t="s">
        <v>354</v>
      </c>
      <c r="Y1" s="925"/>
      <c r="Z1" s="925"/>
      <c r="AA1" s="925"/>
      <c r="AB1" s="925"/>
      <c r="AC1" s="925"/>
      <c r="AD1" s="925"/>
      <c r="AE1" s="925"/>
      <c r="AF1" s="925"/>
      <c r="AG1" s="925"/>
      <c r="AH1" s="925"/>
      <c r="AI1" s="925"/>
      <c r="AJ1" s="925"/>
      <c r="AK1" s="925"/>
      <c r="AL1" s="925"/>
      <c r="AM1" s="925"/>
      <c r="AN1" s="925"/>
      <c r="AO1" s="925"/>
      <c r="AP1" s="925"/>
      <c r="AQ1" s="925"/>
      <c r="AR1" s="925"/>
      <c r="AS1" s="925"/>
      <c r="AT1"/>
    </row>
    <row r="2" spans="1:46" ht="24" customHeight="1">
      <c r="A2" s="13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 s="917" t="s">
        <v>347</v>
      </c>
      <c r="R2" s="917"/>
      <c r="S2" s="918"/>
      <c r="T2" s="918"/>
      <c r="U2" s="918"/>
      <c r="V2" s="918"/>
      <c r="W2" s="918"/>
      <c r="X2" s="135"/>
      <c r="Y2"/>
      <c r="Z2"/>
      <c r="AA2"/>
      <c r="AB2"/>
      <c r="AC2"/>
      <c r="AD2"/>
      <c r="AE2"/>
      <c r="AF2"/>
      <c r="AG2"/>
      <c r="AH2"/>
      <c r="AI2"/>
      <c r="AJ2"/>
      <c r="AK2"/>
      <c r="AL2" s="917" t="s">
        <v>347</v>
      </c>
      <c r="AM2" s="917"/>
      <c r="AN2" s="918">
        <v>45511</v>
      </c>
      <c r="AO2" s="918"/>
      <c r="AP2" s="918"/>
      <c r="AQ2" s="918"/>
      <c r="AR2" s="918"/>
    </row>
    <row r="3" spans="1:46" ht="24" customHeight="1">
      <c r="A3" s="919" t="s">
        <v>91</v>
      </c>
      <c r="B3" s="91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 t="s">
        <v>91</v>
      </c>
      <c r="Y3" s="919"/>
      <c r="Z3" s="919"/>
      <c r="AA3" s="919"/>
      <c r="AB3" s="919"/>
      <c r="AC3" s="919"/>
      <c r="AD3" s="919"/>
      <c r="AE3" s="919"/>
      <c r="AF3" s="919"/>
      <c r="AG3" s="919"/>
      <c r="AH3" s="919"/>
      <c r="AI3" s="919"/>
      <c r="AJ3" s="919"/>
      <c r="AK3" s="919"/>
      <c r="AL3" s="919"/>
      <c r="AM3" s="919"/>
      <c r="AN3" s="919"/>
      <c r="AO3" s="919"/>
      <c r="AP3" s="919"/>
      <c r="AQ3" s="919"/>
      <c r="AR3" s="919"/>
      <c r="AS3" s="919"/>
      <c r="AT3" s="919"/>
    </row>
    <row r="4" spans="1:46" ht="24" customHeight="1">
      <c r="A4" s="919" t="s">
        <v>348</v>
      </c>
      <c r="B4" s="919"/>
      <c r="C4" s="919"/>
      <c r="D4" s="919"/>
      <c r="E4" s="919"/>
      <c r="F4" s="919"/>
      <c r="G4" s="919"/>
      <c r="H4" s="919"/>
      <c r="I4" s="919"/>
      <c r="J4" s="919"/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 t="s">
        <v>348</v>
      </c>
      <c r="Y4" s="919"/>
      <c r="Z4" s="919"/>
      <c r="AA4" s="919"/>
      <c r="AB4" s="919"/>
      <c r="AC4" s="919"/>
      <c r="AD4" s="919"/>
      <c r="AE4" s="919"/>
      <c r="AF4" s="919"/>
      <c r="AG4" s="919"/>
      <c r="AH4" s="919"/>
      <c r="AI4" s="919"/>
      <c r="AJ4" s="919"/>
      <c r="AK4" s="919"/>
      <c r="AL4" s="919"/>
      <c r="AM4" s="919"/>
      <c r="AN4" s="919"/>
      <c r="AO4" s="919"/>
      <c r="AP4" s="919"/>
      <c r="AQ4" s="919"/>
      <c r="AR4" s="919"/>
      <c r="AS4" s="919"/>
      <c r="AT4" s="919"/>
    </row>
    <row r="5" spans="1:46" ht="24" customHeight="1">
      <c r="A5" s="136"/>
      <c r="B5"/>
      <c r="C5"/>
      <c r="D5"/>
      <c r="E5"/>
      <c r="F5"/>
      <c r="G5"/>
      <c r="H5"/>
      <c r="I5"/>
      <c r="J5"/>
      <c r="K5"/>
      <c r="L5" s="914" t="s">
        <v>349</v>
      </c>
      <c r="M5" s="914"/>
      <c r="N5" s="914"/>
      <c r="O5" s="914"/>
      <c r="P5" s="915">
        <f>基本情報!$F$5</f>
        <v>0</v>
      </c>
      <c r="Q5" s="915"/>
      <c r="R5" s="915"/>
      <c r="S5" s="915"/>
      <c r="T5" s="915"/>
      <c r="U5" s="915"/>
      <c r="V5" s="915"/>
      <c r="W5" s="915"/>
      <c r="X5" s="136"/>
      <c r="Y5"/>
      <c r="Z5"/>
      <c r="AA5"/>
      <c r="AB5"/>
      <c r="AC5"/>
      <c r="AD5"/>
      <c r="AE5"/>
      <c r="AF5"/>
      <c r="AG5"/>
      <c r="AH5"/>
      <c r="AI5" s="914" t="s">
        <v>349</v>
      </c>
      <c r="AJ5" s="914"/>
      <c r="AK5" s="914"/>
      <c r="AL5" s="914"/>
      <c r="AM5" s="915" t="s">
        <v>371</v>
      </c>
      <c r="AN5" s="915"/>
      <c r="AO5" s="915"/>
      <c r="AP5" s="915"/>
      <c r="AQ5" s="915"/>
      <c r="AR5" s="915"/>
      <c r="AS5" s="915"/>
      <c r="AT5" s="915"/>
    </row>
    <row r="6" spans="1:46" ht="24" customHeight="1">
      <c r="A6" s="135" t="s">
        <v>92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921" t="s">
        <v>350</v>
      </c>
      <c r="N6" s="921"/>
      <c r="O6" s="921"/>
      <c r="P6" s="922">
        <f>基本情報!$L$9</f>
        <v>0</v>
      </c>
      <c r="Q6" s="922"/>
      <c r="R6" s="922"/>
      <c r="S6" s="922"/>
      <c r="T6" s="922"/>
      <c r="U6" s="922"/>
      <c r="V6" s="922"/>
      <c r="W6" s="922"/>
      <c r="X6" s="135" t="s">
        <v>92</v>
      </c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921" t="s">
        <v>350</v>
      </c>
      <c r="AK6" s="921"/>
      <c r="AL6" s="921"/>
      <c r="AM6" s="922" t="s">
        <v>372</v>
      </c>
      <c r="AN6" s="922"/>
      <c r="AO6" s="922"/>
      <c r="AP6" s="922"/>
      <c r="AQ6" s="922"/>
      <c r="AR6" s="922"/>
      <c r="AS6" s="922"/>
      <c r="AT6" s="922"/>
    </row>
    <row r="7" spans="1:46" ht="24" customHeight="1">
      <c r="A7" s="13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6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ht="24" customHeight="1">
      <c r="A8" s="919" t="s">
        <v>355</v>
      </c>
      <c r="B8" s="919"/>
      <c r="C8" s="919"/>
      <c r="D8" s="919"/>
      <c r="E8" s="919"/>
      <c r="F8" s="919"/>
      <c r="G8" s="919"/>
      <c r="H8" s="919"/>
      <c r="I8" s="919"/>
      <c r="J8" s="919"/>
      <c r="K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 t="s">
        <v>355</v>
      </c>
      <c r="Y8" s="919"/>
      <c r="Z8" s="919"/>
      <c r="AA8" s="919"/>
      <c r="AB8" s="919"/>
      <c r="AC8" s="919"/>
      <c r="AD8" s="919"/>
      <c r="AE8" s="919"/>
      <c r="AF8" s="919"/>
      <c r="AG8" s="919"/>
      <c r="AH8" s="919"/>
      <c r="AI8" s="919"/>
      <c r="AJ8" s="919"/>
      <c r="AK8" s="919"/>
      <c r="AL8" s="919"/>
      <c r="AM8" s="919"/>
      <c r="AN8" s="919"/>
      <c r="AO8" s="919"/>
      <c r="AP8" s="919"/>
      <c r="AQ8" s="919"/>
      <c r="AR8" s="919"/>
      <c r="AS8" s="919"/>
      <c r="AT8" s="919"/>
    </row>
    <row r="9" spans="1:46" ht="24" customHeight="1">
      <c r="A9" s="920" t="s">
        <v>83</v>
      </c>
      <c r="B9" s="920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 t="s">
        <v>83</v>
      </c>
      <c r="Y9" s="920"/>
      <c r="Z9" s="920"/>
      <c r="AA9" s="920"/>
      <c r="AB9" s="920"/>
      <c r="AC9" s="920"/>
      <c r="AD9" s="920"/>
      <c r="AE9" s="920"/>
      <c r="AF9" s="920"/>
      <c r="AG9" s="920"/>
      <c r="AH9" s="920"/>
      <c r="AI9" s="920"/>
      <c r="AJ9" s="920"/>
      <c r="AK9" s="920"/>
      <c r="AL9" s="920"/>
      <c r="AM9" s="920"/>
      <c r="AN9" s="920"/>
      <c r="AO9" s="920"/>
      <c r="AP9" s="920"/>
      <c r="AQ9" s="920"/>
      <c r="AR9" s="920"/>
      <c r="AS9" s="920"/>
      <c r="AT9" s="920"/>
    </row>
    <row r="10" spans="1:46" ht="24" customHeight="1">
      <c r="A10" s="89"/>
      <c r="X10" s="89"/>
    </row>
    <row r="11" spans="1:46" ht="24" customHeight="1">
      <c r="A11" s="919" t="s">
        <v>294</v>
      </c>
      <c r="B11" s="919"/>
      <c r="C11" s="919"/>
      <c r="D11" s="919"/>
      <c r="E11" s="919"/>
      <c r="F11" s="919"/>
      <c r="G11" s="919"/>
      <c r="H11" s="919"/>
      <c r="I11" s="919"/>
      <c r="J11" s="919"/>
      <c r="K11" s="919"/>
      <c r="L11" s="919"/>
      <c r="M11" s="919"/>
      <c r="N11" s="919"/>
      <c r="O11" s="919"/>
      <c r="P11" s="919"/>
      <c r="Q11" s="919"/>
      <c r="R11" s="919"/>
      <c r="S11" s="919"/>
      <c r="T11" s="919"/>
      <c r="U11" s="919"/>
      <c r="V11" s="919"/>
      <c r="W11" s="919"/>
      <c r="X11" s="919" t="s">
        <v>294</v>
      </c>
      <c r="Y11" s="919"/>
      <c r="Z11" s="919"/>
      <c r="AA11" s="919"/>
      <c r="AB11" s="919"/>
      <c r="AC11" s="919"/>
      <c r="AD11" s="919"/>
      <c r="AE11" s="919"/>
      <c r="AF11" s="919"/>
      <c r="AG11" s="919"/>
      <c r="AH11" s="919"/>
      <c r="AI11" s="919"/>
      <c r="AJ11" s="919"/>
      <c r="AK11" s="919"/>
      <c r="AL11" s="919"/>
      <c r="AM11" s="919"/>
      <c r="AN11" s="919"/>
      <c r="AO11" s="919"/>
      <c r="AP11" s="919"/>
      <c r="AQ11" s="919"/>
      <c r="AR11" s="919"/>
      <c r="AS11" s="919"/>
      <c r="AT11" s="919"/>
    </row>
    <row r="12" spans="1:46" ht="24" customHeight="1">
      <c r="A12" s="88"/>
      <c r="B12" s="96" t="s">
        <v>344</v>
      </c>
      <c r="C12" s="939" t="s">
        <v>356</v>
      </c>
      <c r="D12" s="939"/>
      <c r="E12" s="939"/>
      <c r="F12" s="939"/>
      <c r="G12" s="88" t="s">
        <v>284</v>
      </c>
      <c r="H12" s="946"/>
      <c r="I12" s="946"/>
      <c r="J12" s="946"/>
      <c r="K12" s="946"/>
      <c r="L12" s="88" t="s">
        <v>285</v>
      </c>
      <c r="M12" s="96" t="str">
        <f>IF(H12="その他","→","")</f>
        <v/>
      </c>
      <c r="N12" s="88" t="str">
        <f>IF(H12="その他","〔","")</f>
        <v/>
      </c>
      <c r="O12" s="946"/>
      <c r="P12" s="946"/>
      <c r="Q12" s="946"/>
      <c r="R12" s="946"/>
      <c r="S12" s="946"/>
      <c r="T12" s="946"/>
      <c r="U12" s="88" t="str">
        <f>IF(H12="その他","〕","")</f>
        <v/>
      </c>
      <c r="V12" s="88"/>
      <c r="W12" s="88"/>
      <c r="X12" s="88"/>
      <c r="Y12" s="96" t="s">
        <v>344</v>
      </c>
      <c r="Z12" s="939" t="s">
        <v>356</v>
      </c>
      <c r="AA12" s="939"/>
      <c r="AB12" s="939"/>
      <c r="AC12" s="939"/>
      <c r="AD12" s="88" t="s">
        <v>284</v>
      </c>
      <c r="AE12" s="946" t="s">
        <v>278</v>
      </c>
      <c r="AF12" s="946"/>
      <c r="AG12" s="946"/>
      <c r="AH12" s="946"/>
      <c r="AI12" s="88" t="s">
        <v>285</v>
      </c>
      <c r="AJ12" s="96" t="str">
        <f>IF(AE12="その他","→","")</f>
        <v/>
      </c>
      <c r="AK12" s="88" t="str">
        <f>IF(AE12="その他","〔","")</f>
        <v/>
      </c>
      <c r="AL12" s="946"/>
      <c r="AM12" s="946"/>
      <c r="AN12" s="946"/>
      <c r="AO12" s="946"/>
      <c r="AP12" s="946"/>
      <c r="AQ12" s="946"/>
      <c r="AR12" s="88" t="str">
        <f>IF(AE12="その他","〕","")</f>
        <v/>
      </c>
      <c r="AS12" s="88"/>
      <c r="AT12" s="88"/>
    </row>
    <row r="13" spans="1:46" ht="24" customHeight="1">
      <c r="A13" s="88"/>
      <c r="B13" s="96" t="s">
        <v>344</v>
      </c>
      <c r="C13" s="939" t="s">
        <v>357</v>
      </c>
      <c r="D13" s="939"/>
      <c r="E13" s="939"/>
      <c r="F13" s="939"/>
      <c r="G13" s="939"/>
      <c r="H13" s="88"/>
      <c r="I13" s="96" t="s">
        <v>288</v>
      </c>
      <c r="J13" s="88"/>
      <c r="K13" s="88" t="s">
        <v>287</v>
      </c>
      <c r="L13" s="88" t="s">
        <v>285</v>
      </c>
      <c r="S13" s="88"/>
      <c r="T13" s="88"/>
      <c r="U13" s="88"/>
      <c r="V13" s="88"/>
      <c r="W13" s="88"/>
      <c r="X13" s="88"/>
      <c r="Y13" s="96" t="s">
        <v>344</v>
      </c>
      <c r="Z13" s="939" t="s">
        <v>357</v>
      </c>
      <c r="AA13" s="939"/>
      <c r="AB13" s="939"/>
      <c r="AC13" s="939"/>
      <c r="AD13" s="939"/>
      <c r="AE13" s="88">
        <v>11</v>
      </c>
      <c r="AF13" s="96" t="s">
        <v>215</v>
      </c>
      <c r="AG13" s="88">
        <v>12</v>
      </c>
      <c r="AH13" s="88" t="s">
        <v>287</v>
      </c>
      <c r="AI13" s="88" t="s">
        <v>285</v>
      </c>
      <c r="AP13" s="88"/>
      <c r="AQ13" s="88"/>
      <c r="AR13" s="88"/>
      <c r="AS13" s="88"/>
      <c r="AT13" s="88"/>
    </row>
    <row r="14" spans="1:46" ht="24" customHeight="1">
      <c r="A14" s="89"/>
      <c r="X14" s="89"/>
    </row>
    <row r="15" spans="1:46" ht="24" customHeight="1">
      <c r="A15" s="939" t="s">
        <v>289</v>
      </c>
      <c r="B15" s="939"/>
      <c r="C15" s="939"/>
      <c r="D15" s="939"/>
      <c r="E15" s="939"/>
      <c r="F15" s="940"/>
      <c r="G15" s="940"/>
      <c r="H15" s="940"/>
      <c r="I15" s="940"/>
      <c r="J15" s="88" t="s">
        <v>290</v>
      </c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39" t="s">
        <v>289</v>
      </c>
      <c r="Y15" s="939"/>
      <c r="Z15" s="939"/>
      <c r="AA15" s="939"/>
      <c r="AB15" s="939"/>
      <c r="AC15" s="940">
        <v>45099</v>
      </c>
      <c r="AD15" s="940"/>
      <c r="AE15" s="940"/>
      <c r="AF15" s="940"/>
      <c r="AG15" s="88" t="s">
        <v>285</v>
      </c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</row>
    <row r="16" spans="1:46" ht="24" customHeight="1">
      <c r="A16" s="88" t="s">
        <v>84</v>
      </c>
      <c r="X16" s="88" t="s">
        <v>84</v>
      </c>
    </row>
    <row r="17" spans="1:53" ht="24" customHeight="1">
      <c r="A17" s="939" t="s">
        <v>85</v>
      </c>
      <c r="B17" s="939"/>
      <c r="C17" s="939"/>
      <c r="D17" s="939"/>
      <c r="E17" s="939"/>
      <c r="F17" s="939"/>
      <c r="G17" s="939"/>
      <c r="H17" s="939"/>
      <c r="I17" s="939"/>
      <c r="J17" s="939"/>
      <c r="K17" s="939"/>
      <c r="L17" s="939"/>
      <c r="M17" s="939"/>
      <c r="N17" s="939"/>
      <c r="O17" s="939"/>
      <c r="P17" s="939"/>
      <c r="Q17" s="939"/>
      <c r="R17" s="939"/>
      <c r="S17" s="939"/>
      <c r="T17" s="939"/>
      <c r="U17" s="939"/>
      <c r="V17" s="939"/>
      <c r="W17" s="939"/>
      <c r="X17" s="939" t="s">
        <v>85</v>
      </c>
      <c r="Y17" s="939"/>
      <c r="Z17" s="939"/>
      <c r="AA17" s="939"/>
      <c r="AB17" s="939"/>
      <c r="AC17" s="939"/>
      <c r="AD17" s="939"/>
      <c r="AE17" s="939"/>
      <c r="AF17" s="939"/>
      <c r="AG17" s="939"/>
      <c r="AH17" s="939"/>
      <c r="AI17" s="939"/>
      <c r="AJ17" s="939"/>
      <c r="AK17" s="939"/>
      <c r="AL17" s="939"/>
      <c r="AM17" s="939"/>
      <c r="AN17" s="939"/>
      <c r="AO17" s="939"/>
      <c r="AP17" s="939"/>
      <c r="AQ17" s="939"/>
      <c r="AR17" s="939"/>
      <c r="AS17" s="939"/>
      <c r="AT17" s="939"/>
    </row>
    <row r="18" spans="1:53" ht="24" customHeight="1">
      <c r="A18" s="938" t="s">
        <v>86</v>
      </c>
      <c r="B18" s="938"/>
      <c r="C18" s="938"/>
      <c r="D18" s="938"/>
      <c r="E18" s="938"/>
      <c r="F18" s="938"/>
      <c r="G18" s="938"/>
      <c r="H18" s="938"/>
      <c r="I18" s="938"/>
      <c r="J18" s="938"/>
      <c r="K18" s="938"/>
      <c r="L18" s="938"/>
      <c r="M18" s="938"/>
      <c r="N18" s="938"/>
      <c r="O18" s="938"/>
      <c r="P18" s="938"/>
      <c r="Q18" s="938"/>
      <c r="R18" s="938"/>
      <c r="S18" s="938"/>
      <c r="T18" s="938"/>
      <c r="U18" s="938"/>
      <c r="V18" s="938"/>
      <c r="W18" s="938"/>
      <c r="X18" s="938" t="s">
        <v>86</v>
      </c>
      <c r="Y18" s="938"/>
      <c r="Z18" s="938"/>
      <c r="AA18" s="938"/>
      <c r="AB18" s="938"/>
      <c r="AC18" s="938"/>
      <c r="AD18" s="938"/>
      <c r="AE18" s="938"/>
      <c r="AF18" s="938"/>
      <c r="AG18" s="938"/>
      <c r="AH18" s="938"/>
      <c r="AI18" s="938"/>
      <c r="AJ18" s="938"/>
      <c r="AK18" s="938"/>
      <c r="AL18" s="938"/>
      <c r="AM18" s="938"/>
      <c r="AN18" s="938"/>
      <c r="AO18" s="938"/>
      <c r="AP18" s="938"/>
      <c r="AQ18" s="938"/>
      <c r="AR18" s="938"/>
      <c r="AS18" s="938"/>
      <c r="AT18" s="938"/>
    </row>
    <row r="19" spans="1:53" ht="24" customHeight="1">
      <c r="A19" s="90"/>
      <c r="B19" s="941" t="s">
        <v>352</v>
      </c>
      <c r="C19" s="942"/>
      <c r="D19" s="943" t="s">
        <v>164</v>
      </c>
      <c r="E19" s="944"/>
      <c r="F19" s="943" t="s">
        <v>292</v>
      </c>
      <c r="G19" s="945"/>
      <c r="H19" s="943" t="s">
        <v>291</v>
      </c>
      <c r="I19" s="944"/>
      <c r="J19" s="944"/>
      <c r="K19" s="944"/>
      <c r="L19" s="944"/>
      <c r="M19" s="944"/>
      <c r="N19" s="944"/>
      <c r="O19" s="945"/>
      <c r="P19" s="943" t="s">
        <v>293</v>
      </c>
      <c r="Q19" s="944"/>
      <c r="R19" s="944"/>
      <c r="S19" s="944"/>
      <c r="T19" s="944"/>
      <c r="U19" s="944"/>
      <c r="V19" s="945"/>
      <c r="X19" s="90"/>
      <c r="Y19" s="941" t="s">
        <v>352</v>
      </c>
      <c r="Z19" s="942"/>
      <c r="AA19" s="943" t="s">
        <v>164</v>
      </c>
      <c r="AB19" s="944"/>
      <c r="AC19" s="943" t="s">
        <v>292</v>
      </c>
      <c r="AD19" s="945"/>
      <c r="AE19" s="943" t="s">
        <v>291</v>
      </c>
      <c r="AF19" s="944"/>
      <c r="AG19" s="944"/>
      <c r="AH19" s="944"/>
      <c r="AI19" s="944"/>
      <c r="AJ19" s="944"/>
      <c r="AK19" s="944"/>
      <c r="AL19" s="945"/>
      <c r="AM19" s="943" t="s">
        <v>293</v>
      </c>
      <c r="AN19" s="944"/>
      <c r="AO19" s="944"/>
      <c r="AP19" s="944"/>
      <c r="AQ19" s="944"/>
      <c r="AR19" s="944"/>
      <c r="AS19" s="945"/>
    </row>
    <row r="20" spans="1:53" ht="24" customHeight="1">
      <c r="A20" s="88"/>
      <c r="B20" s="929"/>
      <c r="C20" s="930"/>
      <c r="D20" s="931"/>
      <c r="E20" s="932"/>
      <c r="F20" s="933"/>
      <c r="G20" s="934"/>
      <c r="H20" s="935"/>
      <c r="I20" s="936"/>
      <c r="J20" s="936"/>
      <c r="K20" s="936"/>
      <c r="L20" s="936"/>
      <c r="M20" s="936"/>
      <c r="N20" s="936"/>
      <c r="O20" s="937"/>
      <c r="P20" s="141"/>
      <c r="Q20" s="138"/>
      <c r="R20" s="138"/>
      <c r="S20" s="138"/>
      <c r="T20" s="138"/>
      <c r="U20" s="138"/>
      <c r="V20" s="142"/>
      <c r="X20" s="88"/>
      <c r="Y20" s="929" t="s">
        <v>369</v>
      </c>
      <c r="Z20" s="930"/>
      <c r="AA20" s="931">
        <v>0.38194444444444442</v>
      </c>
      <c r="AB20" s="932"/>
      <c r="AC20" s="933" t="s">
        <v>287</v>
      </c>
      <c r="AD20" s="934"/>
      <c r="AE20" s="935" t="s">
        <v>190</v>
      </c>
      <c r="AF20" s="936"/>
      <c r="AG20" s="936"/>
      <c r="AH20" s="936"/>
      <c r="AI20" s="936"/>
      <c r="AJ20" s="936"/>
      <c r="AK20" s="936"/>
      <c r="AL20" s="937"/>
      <c r="AM20" s="141"/>
      <c r="AN20" s="138"/>
      <c r="AO20" s="138"/>
      <c r="AP20" s="138"/>
      <c r="AQ20" s="138"/>
      <c r="AR20" s="138"/>
      <c r="AS20" s="142"/>
    </row>
    <row r="21" spans="1:53" ht="24" customHeight="1">
      <c r="A21" s="88"/>
      <c r="B21" s="893"/>
      <c r="C21" s="894"/>
      <c r="D21" s="900"/>
      <c r="E21" s="901"/>
      <c r="F21" s="895"/>
      <c r="G21" s="902"/>
      <c r="H21" s="903"/>
      <c r="I21" s="904"/>
      <c r="J21" s="904"/>
      <c r="K21" s="904"/>
      <c r="L21" s="904"/>
      <c r="M21" s="904"/>
      <c r="N21" s="904"/>
      <c r="O21" s="905"/>
      <c r="P21" s="147"/>
      <c r="Q21" s="144"/>
      <c r="R21" s="144"/>
      <c r="S21" s="144"/>
      <c r="T21" s="144"/>
      <c r="U21" s="144"/>
      <c r="V21" s="148"/>
      <c r="X21" s="88"/>
      <c r="Y21" s="893"/>
      <c r="Z21" s="894"/>
      <c r="AA21" s="900">
        <v>0.3923611111111111</v>
      </c>
      <c r="AB21" s="901"/>
      <c r="AC21" s="895" t="s">
        <v>286</v>
      </c>
      <c r="AD21" s="902"/>
      <c r="AE21" s="903" t="s">
        <v>373</v>
      </c>
      <c r="AF21" s="904"/>
      <c r="AG21" s="904"/>
      <c r="AH21" s="904"/>
      <c r="AI21" s="904"/>
      <c r="AJ21" s="904"/>
      <c r="AK21" s="904"/>
      <c r="AL21" s="905"/>
      <c r="AM21" s="147"/>
      <c r="AN21" s="144"/>
      <c r="AO21" s="144"/>
      <c r="AP21" s="144"/>
      <c r="AQ21" s="144"/>
      <c r="AR21" s="144"/>
      <c r="AS21" s="148"/>
    </row>
    <row r="22" spans="1:53" ht="24" customHeight="1">
      <c r="A22" s="91"/>
      <c r="B22" s="893"/>
      <c r="C22" s="894"/>
      <c r="D22" s="895"/>
      <c r="E22" s="896"/>
      <c r="F22" s="895"/>
      <c r="G22" s="902"/>
      <c r="H22" s="897"/>
      <c r="I22" s="898"/>
      <c r="J22" s="898"/>
      <c r="K22" s="898"/>
      <c r="L22" s="898"/>
      <c r="M22" s="898"/>
      <c r="N22" s="898"/>
      <c r="O22" s="899"/>
      <c r="P22" s="147"/>
      <c r="Q22" s="144"/>
      <c r="R22" s="144"/>
      <c r="S22" s="144"/>
      <c r="T22" s="144"/>
      <c r="U22" s="144"/>
      <c r="V22" s="148"/>
      <c r="X22" s="91"/>
      <c r="Y22" s="893"/>
      <c r="Z22" s="894"/>
      <c r="AA22" s="895"/>
      <c r="AB22" s="896"/>
      <c r="AC22" s="895"/>
      <c r="AD22" s="902"/>
      <c r="AE22" s="897"/>
      <c r="AF22" s="898"/>
      <c r="AG22" s="898"/>
      <c r="AH22" s="898"/>
      <c r="AI22" s="898"/>
      <c r="AJ22" s="898"/>
      <c r="AK22" s="898"/>
      <c r="AL22" s="899"/>
      <c r="AM22" s="147"/>
      <c r="AN22" s="144"/>
      <c r="AO22" s="144"/>
      <c r="AP22" s="144"/>
      <c r="AQ22" s="144"/>
      <c r="AR22" s="144"/>
      <c r="AS22" s="148"/>
    </row>
    <row r="23" spans="1:53" ht="24" customHeight="1">
      <c r="A23" s="91"/>
      <c r="B23" s="893"/>
      <c r="C23" s="894"/>
      <c r="D23" s="895"/>
      <c r="E23" s="896"/>
      <c r="F23" s="895"/>
      <c r="G23" s="902"/>
      <c r="H23" s="897"/>
      <c r="I23" s="898"/>
      <c r="J23" s="898"/>
      <c r="K23" s="898"/>
      <c r="L23" s="898"/>
      <c r="M23" s="898"/>
      <c r="N23" s="898"/>
      <c r="O23" s="899"/>
      <c r="P23" s="147"/>
      <c r="Q23" s="144"/>
      <c r="R23" s="144"/>
      <c r="S23" s="144"/>
      <c r="T23" s="144"/>
      <c r="U23" s="144"/>
      <c r="V23" s="148"/>
      <c r="X23" s="91"/>
      <c r="Y23" s="893"/>
      <c r="Z23" s="894"/>
      <c r="AA23" s="895"/>
      <c r="AB23" s="896"/>
      <c r="AC23" s="895"/>
      <c r="AD23" s="902"/>
      <c r="AE23" s="897"/>
      <c r="AF23" s="898"/>
      <c r="AG23" s="898"/>
      <c r="AH23" s="898"/>
      <c r="AI23" s="898"/>
      <c r="AJ23" s="898"/>
      <c r="AK23" s="898"/>
      <c r="AL23" s="899"/>
      <c r="AM23" s="147"/>
      <c r="AN23" s="144"/>
      <c r="AO23" s="144"/>
      <c r="AP23" s="144"/>
      <c r="AQ23" s="144"/>
      <c r="AR23" s="144"/>
      <c r="AS23" s="148"/>
    </row>
    <row r="24" spans="1:53" ht="24" customHeight="1">
      <c r="A24" s="88"/>
      <c r="B24" s="893"/>
      <c r="C24" s="894"/>
      <c r="D24" s="895"/>
      <c r="E24" s="896"/>
      <c r="F24" s="150"/>
      <c r="G24" s="151"/>
      <c r="H24" s="897"/>
      <c r="I24" s="898"/>
      <c r="J24" s="898"/>
      <c r="K24" s="898"/>
      <c r="L24" s="898"/>
      <c r="M24" s="898"/>
      <c r="N24" s="898"/>
      <c r="O24" s="899"/>
      <c r="P24" s="154"/>
      <c r="Q24" s="152"/>
      <c r="R24" s="152"/>
      <c r="S24" s="152"/>
      <c r="T24" s="152"/>
      <c r="U24" s="152"/>
      <c r="V24" s="151"/>
      <c r="X24" s="88"/>
      <c r="Y24" s="893"/>
      <c r="Z24" s="894"/>
      <c r="AA24" s="895"/>
      <c r="AB24" s="896"/>
      <c r="AC24" s="150"/>
      <c r="AD24" s="151"/>
      <c r="AE24" s="897"/>
      <c r="AF24" s="898"/>
      <c r="AG24" s="898"/>
      <c r="AH24" s="898"/>
      <c r="AI24" s="898"/>
      <c r="AJ24" s="898"/>
      <c r="AK24" s="898"/>
      <c r="AL24" s="899"/>
      <c r="AM24" s="154"/>
      <c r="AN24" s="152"/>
      <c r="AO24" s="152"/>
      <c r="AP24" s="152"/>
      <c r="AQ24" s="152"/>
      <c r="AR24" s="152"/>
      <c r="AS24" s="151"/>
    </row>
    <row r="25" spans="1:53" ht="24" customHeight="1">
      <c r="A25" s="88"/>
      <c r="B25" s="893"/>
      <c r="C25" s="894"/>
      <c r="D25" s="900"/>
      <c r="E25" s="901"/>
      <c r="F25" s="895"/>
      <c r="G25" s="902"/>
      <c r="H25" s="903"/>
      <c r="I25" s="904"/>
      <c r="J25" s="904"/>
      <c r="K25" s="904"/>
      <c r="L25" s="904"/>
      <c r="M25" s="904"/>
      <c r="N25" s="904"/>
      <c r="O25" s="905"/>
      <c r="P25" s="147"/>
      <c r="Q25" s="144"/>
      <c r="R25" s="144"/>
      <c r="S25" s="144"/>
      <c r="T25" s="144"/>
      <c r="U25" s="144"/>
      <c r="V25" s="148"/>
      <c r="X25" s="88"/>
      <c r="Y25" s="893" t="s">
        <v>353</v>
      </c>
      <c r="Z25" s="894"/>
      <c r="AA25" s="900">
        <v>0.47222222222222227</v>
      </c>
      <c r="AB25" s="901"/>
      <c r="AC25" s="895" t="s">
        <v>287</v>
      </c>
      <c r="AD25" s="902"/>
      <c r="AE25" s="903" t="s">
        <v>373</v>
      </c>
      <c r="AF25" s="904"/>
      <c r="AG25" s="904"/>
      <c r="AH25" s="904"/>
      <c r="AI25" s="904"/>
      <c r="AJ25" s="904"/>
      <c r="AK25" s="904"/>
      <c r="AL25" s="905"/>
      <c r="AM25" s="147"/>
      <c r="AN25" s="144"/>
      <c r="AO25" s="144"/>
      <c r="AP25" s="144"/>
      <c r="AQ25" s="144"/>
      <c r="AR25" s="144"/>
      <c r="AS25" s="148"/>
    </row>
    <row r="26" spans="1:53" ht="24" customHeight="1">
      <c r="A26" s="88"/>
      <c r="B26" s="893"/>
      <c r="C26" s="894"/>
      <c r="D26" s="900"/>
      <c r="E26" s="901"/>
      <c r="F26" s="895"/>
      <c r="G26" s="902"/>
      <c r="H26" s="903"/>
      <c r="I26" s="904"/>
      <c r="J26" s="904"/>
      <c r="K26" s="904"/>
      <c r="L26" s="904"/>
      <c r="M26" s="904"/>
      <c r="N26" s="904"/>
      <c r="O26" s="905"/>
      <c r="P26" s="147"/>
      <c r="Q26" s="144"/>
      <c r="R26" s="144"/>
      <c r="S26" s="144"/>
      <c r="T26" s="144"/>
      <c r="U26" s="144"/>
      <c r="V26" s="148"/>
      <c r="X26" s="88"/>
      <c r="Y26" s="893"/>
      <c r="Z26" s="894"/>
      <c r="AA26" s="900">
        <v>0.4826388888888889</v>
      </c>
      <c r="AB26" s="901"/>
      <c r="AC26" s="895" t="s">
        <v>286</v>
      </c>
      <c r="AD26" s="902"/>
      <c r="AE26" s="903" t="s">
        <v>190</v>
      </c>
      <c r="AF26" s="904"/>
      <c r="AG26" s="904"/>
      <c r="AH26" s="904"/>
      <c r="AI26" s="904"/>
      <c r="AJ26" s="904"/>
      <c r="AK26" s="904"/>
      <c r="AL26" s="905"/>
      <c r="AM26" s="147"/>
      <c r="AN26" s="144"/>
      <c r="AO26" s="144"/>
      <c r="AP26" s="144"/>
      <c r="AQ26" s="144"/>
      <c r="AR26" s="144"/>
      <c r="AS26" s="148"/>
    </row>
    <row r="27" spans="1:53" ht="24" customHeight="1">
      <c r="A27" s="88"/>
      <c r="B27" s="906"/>
      <c r="C27" s="907"/>
      <c r="D27" s="155"/>
      <c r="E27" s="156"/>
      <c r="F27" s="908"/>
      <c r="G27" s="909"/>
      <c r="H27" s="926"/>
      <c r="I27" s="927"/>
      <c r="J27" s="927"/>
      <c r="K27" s="927"/>
      <c r="L27" s="927"/>
      <c r="M27" s="927"/>
      <c r="N27" s="927"/>
      <c r="O27" s="928"/>
      <c r="P27" s="155"/>
      <c r="Q27" s="156"/>
      <c r="R27" s="156"/>
      <c r="S27" s="156"/>
      <c r="T27" s="156"/>
      <c r="U27" s="156"/>
      <c r="V27" s="159"/>
      <c r="X27" s="88"/>
      <c r="Y27" s="906"/>
      <c r="Z27" s="907"/>
      <c r="AA27" s="155"/>
      <c r="AB27" s="156"/>
      <c r="AC27" s="908"/>
      <c r="AD27" s="909"/>
      <c r="AE27" s="926"/>
      <c r="AF27" s="927"/>
      <c r="AG27" s="927"/>
      <c r="AH27" s="927"/>
      <c r="AI27" s="927"/>
      <c r="AJ27" s="927"/>
      <c r="AK27" s="927"/>
      <c r="AL27" s="928"/>
      <c r="AM27" s="155"/>
      <c r="AN27" s="156"/>
      <c r="AO27" s="156"/>
      <c r="AP27" s="156"/>
      <c r="AQ27" s="156"/>
      <c r="AR27" s="156"/>
      <c r="AS27" s="159"/>
    </row>
    <row r="28" spans="1:53" ht="24" customHeight="1">
      <c r="A28" s="88"/>
      <c r="B28" s="160"/>
      <c r="C28" s="160"/>
      <c r="D28" s="161"/>
      <c r="E28" s="161"/>
      <c r="F28" s="162"/>
      <c r="G28" s="162"/>
      <c r="H28" s="163"/>
      <c r="I28" s="161"/>
      <c r="J28" s="161"/>
      <c r="K28" s="161"/>
      <c r="L28" s="161"/>
      <c r="M28" s="161"/>
      <c r="N28" s="161"/>
      <c r="O28" s="164"/>
      <c r="P28" s="161"/>
      <c r="Q28" s="161"/>
      <c r="R28" s="161"/>
      <c r="S28" s="161"/>
      <c r="T28" s="161"/>
      <c r="U28" s="161"/>
      <c r="V28" s="161"/>
      <c r="X28" s="88"/>
      <c r="Y28" s="160"/>
      <c r="Z28" s="160"/>
      <c r="AA28" s="161"/>
      <c r="AB28" s="161"/>
      <c r="AC28" s="162"/>
      <c r="AD28" s="162"/>
      <c r="AE28" s="163"/>
      <c r="AF28" s="161"/>
      <c r="AG28" s="161"/>
      <c r="AH28" s="161"/>
      <c r="AI28" s="161"/>
      <c r="AJ28" s="161"/>
      <c r="AK28" s="161"/>
      <c r="AL28" s="164"/>
      <c r="AM28" s="161"/>
      <c r="AN28" s="161"/>
      <c r="AO28" s="161"/>
      <c r="AP28" s="161"/>
      <c r="AQ28" s="161"/>
      <c r="AR28" s="161"/>
      <c r="AS28" s="161"/>
    </row>
    <row r="29" spans="1:53" ht="24" customHeight="1">
      <c r="A29" s="910" t="s">
        <v>359</v>
      </c>
      <c r="B29" s="910"/>
      <c r="C29" s="910"/>
      <c r="D29" s="910"/>
      <c r="E29" s="911" t="s">
        <v>360</v>
      </c>
      <c r="F29" s="911"/>
      <c r="G29" s="911"/>
      <c r="H29" s="947"/>
      <c r="I29" s="947"/>
      <c r="J29" s="165" t="s">
        <v>361</v>
      </c>
      <c r="K29" s="911" t="s">
        <v>362</v>
      </c>
      <c r="L29" s="911"/>
      <c r="M29" s="911"/>
      <c r="N29" s="911"/>
      <c r="O29" s="947"/>
      <c r="P29" s="947"/>
      <c r="Q29" s="165" t="s">
        <v>361</v>
      </c>
      <c r="R29" s="913" t="s">
        <v>363</v>
      </c>
      <c r="S29" s="913"/>
      <c r="T29" s="913">
        <f>H29+O29</f>
        <v>0</v>
      </c>
      <c r="U29" s="913"/>
      <c r="V29" s="166" t="s">
        <v>361</v>
      </c>
      <c r="W29" s="165"/>
      <c r="X29" s="910" t="s">
        <v>359</v>
      </c>
      <c r="Y29" s="910"/>
      <c r="Z29" s="910"/>
      <c r="AA29" s="910"/>
      <c r="AB29" s="911" t="s">
        <v>360</v>
      </c>
      <c r="AC29" s="911"/>
      <c r="AD29" s="911"/>
      <c r="AE29" s="912"/>
      <c r="AF29" s="912"/>
      <c r="AG29" s="165" t="s">
        <v>361</v>
      </c>
      <c r="AH29" s="911" t="s">
        <v>362</v>
      </c>
      <c r="AI29" s="911"/>
      <c r="AJ29" s="911"/>
      <c r="AK29" s="911"/>
      <c r="AL29" s="912"/>
      <c r="AM29" s="912"/>
      <c r="AN29" s="165" t="s">
        <v>361</v>
      </c>
      <c r="AO29" s="913" t="s">
        <v>363</v>
      </c>
      <c r="AP29" s="913"/>
      <c r="AQ29" s="913">
        <f>AE29+AL29</f>
        <v>0</v>
      </c>
      <c r="AR29" s="913"/>
      <c r="AS29" s="166" t="s">
        <v>361</v>
      </c>
      <c r="AT29" s="165"/>
    </row>
    <row r="30" spans="1:53" ht="24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</row>
    <row r="31" spans="1:53" ht="24" customHeight="1">
      <c r="A31" s="161" t="s">
        <v>364</v>
      </c>
      <c r="B31" s="161"/>
      <c r="C31" s="161"/>
      <c r="D31" s="161"/>
      <c r="E31" s="161"/>
      <c r="F31" s="161"/>
      <c r="G31" s="161" t="s">
        <v>365</v>
      </c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  <c r="S31" s="161" t="s">
        <v>366</v>
      </c>
      <c r="T31" s="161"/>
      <c r="U31" s="161"/>
      <c r="V31" s="161"/>
      <c r="W31" s="161"/>
      <c r="X31" s="161" t="s">
        <v>364</v>
      </c>
      <c r="Y31" s="161"/>
      <c r="Z31" s="161"/>
      <c r="AA31" s="161"/>
      <c r="AB31" s="161"/>
      <c r="AC31" s="161"/>
      <c r="AD31" s="161" t="s">
        <v>365</v>
      </c>
      <c r="AE31" s="923"/>
      <c r="AF31" s="923"/>
      <c r="AG31" s="923"/>
      <c r="AH31" s="923"/>
      <c r="AI31" s="923"/>
      <c r="AJ31" s="923"/>
      <c r="AK31" s="923"/>
      <c r="AL31" s="923"/>
      <c r="AM31" s="923"/>
      <c r="AN31" s="923"/>
      <c r="AO31" s="923"/>
      <c r="AP31" s="161" t="s">
        <v>366</v>
      </c>
      <c r="AQ31" s="161"/>
      <c r="AR31" s="161"/>
      <c r="AS31" s="161"/>
      <c r="AT31" s="161"/>
    </row>
    <row r="32" spans="1:53" ht="24" customHeight="1">
      <c r="A32" s="136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6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W32" s="19" t="s">
        <v>278</v>
      </c>
      <c r="AY32" s="19" t="s">
        <v>287</v>
      </c>
      <c r="AZ32" s="19" t="s">
        <v>358</v>
      </c>
      <c r="BA32" s="19" t="s">
        <v>369</v>
      </c>
    </row>
    <row r="33" spans="1:53" ht="24" customHeight="1">
      <c r="A33" s="161" t="s">
        <v>367</v>
      </c>
      <c r="B33" s="161"/>
      <c r="C33" s="161"/>
      <c r="D33" s="161" t="s">
        <v>351</v>
      </c>
      <c r="E33" s="923"/>
      <c r="F33" s="923"/>
      <c r="G33" s="923"/>
      <c r="H33" s="923"/>
      <c r="I33" s="923"/>
      <c r="J33" s="923"/>
      <c r="K33" s="923"/>
      <c r="L33" s="923"/>
      <c r="M33" s="923"/>
      <c r="N33" s="923"/>
      <c r="O33" s="923"/>
      <c r="P33" s="923"/>
      <c r="Q33" s="923"/>
      <c r="R33" s="923"/>
      <c r="S33" s="161" t="s">
        <v>368</v>
      </c>
      <c r="T33" s="161"/>
      <c r="U33" s="161"/>
      <c r="V33" s="161"/>
      <c r="W33" s="161"/>
      <c r="X33" s="161" t="s">
        <v>367</v>
      </c>
      <c r="Y33" s="161"/>
      <c r="Z33" s="161"/>
      <c r="AA33" s="161" t="s">
        <v>351</v>
      </c>
      <c r="AB33" s="923"/>
      <c r="AC33" s="923"/>
      <c r="AD33" s="923"/>
      <c r="AE33" s="923"/>
      <c r="AF33" s="923"/>
      <c r="AG33" s="923"/>
      <c r="AH33" s="923"/>
      <c r="AI33" s="923"/>
      <c r="AJ33" s="923"/>
      <c r="AK33" s="923"/>
      <c r="AL33" s="923"/>
      <c r="AM33" s="923"/>
      <c r="AN33" s="923"/>
      <c r="AO33" s="923"/>
      <c r="AP33" s="161" t="s">
        <v>368</v>
      </c>
      <c r="AQ33" s="161"/>
      <c r="AR33" s="161"/>
      <c r="AS33" s="161"/>
      <c r="AT33" s="161"/>
      <c r="AW33" s="19" t="s">
        <v>279</v>
      </c>
      <c r="AY33" s="19" t="s">
        <v>286</v>
      </c>
      <c r="AZ33" s="19" t="s">
        <v>346</v>
      </c>
      <c r="BA33" s="19" t="s">
        <v>370</v>
      </c>
    </row>
    <row r="34" spans="1:53" ht="24" customHeight="1">
      <c r="A34" s="92"/>
      <c r="X34" s="92"/>
      <c r="AW34" s="19" t="s">
        <v>280</v>
      </c>
    </row>
    <row r="35" spans="1:53" ht="24" customHeight="1">
      <c r="A35" s="892" t="s">
        <v>87</v>
      </c>
      <c r="B35" s="892"/>
      <c r="C35" s="892"/>
      <c r="D35" s="892"/>
      <c r="E35" s="892"/>
      <c r="F35" s="892"/>
      <c r="G35" s="892"/>
      <c r="H35" s="892"/>
      <c r="I35" s="892"/>
      <c r="J35" s="892"/>
      <c r="K35" s="892"/>
      <c r="L35" s="892"/>
      <c r="M35" s="892"/>
      <c r="N35" s="892"/>
      <c r="O35" s="892"/>
      <c r="P35" s="892"/>
      <c r="Q35" s="892"/>
      <c r="R35" s="892"/>
      <c r="S35" s="892"/>
      <c r="T35" s="892"/>
      <c r="U35" s="892"/>
      <c r="V35" s="892"/>
      <c r="W35" s="892"/>
      <c r="X35" s="892" t="s">
        <v>87</v>
      </c>
      <c r="Y35" s="892"/>
      <c r="Z35" s="892"/>
      <c r="AA35" s="892"/>
      <c r="AB35" s="892"/>
      <c r="AC35" s="892"/>
      <c r="AD35" s="892"/>
      <c r="AE35" s="892"/>
      <c r="AF35" s="892"/>
      <c r="AG35" s="892"/>
      <c r="AH35" s="892"/>
      <c r="AI35" s="892"/>
      <c r="AJ35" s="892"/>
      <c r="AK35" s="892"/>
      <c r="AL35" s="892"/>
      <c r="AM35" s="892"/>
      <c r="AN35" s="892"/>
      <c r="AO35" s="892"/>
      <c r="AP35" s="892"/>
      <c r="AQ35" s="892"/>
      <c r="AR35" s="892"/>
      <c r="AS35" s="892"/>
      <c r="AT35" s="892"/>
      <c r="AW35" s="19" t="s">
        <v>281</v>
      </c>
    </row>
    <row r="36" spans="1:53" ht="24" customHeight="1">
      <c r="A36" s="892" t="s">
        <v>88</v>
      </c>
      <c r="B36" s="892"/>
      <c r="C36" s="892"/>
      <c r="D36" s="892"/>
      <c r="E36" s="892"/>
      <c r="F36" s="892"/>
      <c r="G36" s="892"/>
      <c r="H36" s="892"/>
      <c r="I36" s="892"/>
      <c r="J36" s="892"/>
      <c r="K36" s="892"/>
      <c r="L36" s="892"/>
      <c r="M36" s="892"/>
      <c r="N36" s="892"/>
      <c r="O36" s="892"/>
      <c r="P36" s="892"/>
      <c r="Q36" s="892"/>
      <c r="R36" s="892"/>
      <c r="S36" s="892"/>
      <c r="T36" s="892"/>
      <c r="U36" s="892"/>
      <c r="V36" s="892"/>
      <c r="W36" s="892"/>
      <c r="X36" s="892" t="s">
        <v>88</v>
      </c>
      <c r="Y36" s="892"/>
      <c r="Z36" s="892"/>
      <c r="AA36" s="892"/>
      <c r="AB36" s="892"/>
      <c r="AC36" s="892"/>
      <c r="AD36" s="892"/>
      <c r="AE36" s="892"/>
      <c r="AF36" s="892"/>
      <c r="AG36" s="892"/>
      <c r="AH36" s="892"/>
      <c r="AI36" s="892"/>
      <c r="AJ36" s="892"/>
      <c r="AK36" s="892"/>
      <c r="AL36" s="892"/>
      <c r="AM36" s="892"/>
      <c r="AN36" s="892"/>
      <c r="AO36" s="892"/>
      <c r="AP36" s="892"/>
      <c r="AQ36" s="892"/>
      <c r="AR36" s="892"/>
      <c r="AS36" s="892"/>
      <c r="AT36" s="892"/>
      <c r="AW36" s="19" t="s">
        <v>282</v>
      </c>
    </row>
    <row r="37" spans="1:53" ht="24" customHeight="1">
      <c r="A37" s="892" t="s">
        <v>89</v>
      </c>
      <c r="B37" s="892"/>
      <c r="C37" s="892"/>
      <c r="D37" s="892"/>
      <c r="E37" s="892"/>
      <c r="F37" s="892"/>
      <c r="G37" s="892"/>
      <c r="H37" s="892"/>
      <c r="I37" s="892"/>
      <c r="J37" s="892"/>
      <c r="K37" s="892"/>
      <c r="L37" s="892"/>
      <c r="M37" s="892"/>
      <c r="N37" s="892"/>
      <c r="O37" s="892"/>
      <c r="P37" s="892"/>
      <c r="Q37" s="892"/>
      <c r="R37" s="892"/>
      <c r="S37" s="892"/>
      <c r="T37" s="892"/>
      <c r="U37" s="892"/>
      <c r="V37" s="892"/>
      <c r="W37" s="892"/>
      <c r="X37" s="892" t="s">
        <v>89</v>
      </c>
      <c r="Y37" s="892"/>
      <c r="Z37" s="892"/>
      <c r="AA37" s="892"/>
      <c r="AB37" s="892"/>
      <c r="AC37" s="892"/>
      <c r="AD37" s="892"/>
      <c r="AE37" s="892"/>
      <c r="AF37" s="892"/>
      <c r="AG37" s="892"/>
      <c r="AH37" s="892"/>
      <c r="AI37" s="892"/>
      <c r="AJ37" s="892"/>
      <c r="AK37" s="892"/>
      <c r="AL37" s="892"/>
      <c r="AM37" s="892"/>
      <c r="AN37" s="892"/>
      <c r="AO37" s="892"/>
      <c r="AP37" s="892"/>
      <c r="AQ37" s="892"/>
      <c r="AR37" s="892"/>
      <c r="AS37" s="892"/>
      <c r="AT37" s="892"/>
      <c r="AW37" s="19" t="s">
        <v>283</v>
      </c>
    </row>
    <row r="38" spans="1:53" ht="24" customHeight="1">
      <c r="A38" s="892" t="s">
        <v>90</v>
      </c>
      <c r="B38" s="892"/>
      <c r="C38" s="892"/>
      <c r="D38" s="892"/>
      <c r="E38" s="892"/>
      <c r="F38" s="892"/>
      <c r="G38" s="892"/>
      <c r="H38" s="892"/>
      <c r="I38" s="892"/>
      <c r="J38" s="892"/>
      <c r="K38" s="892"/>
      <c r="L38" s="892"/>
      <c r="M38" s="892"/>
      <c r="N38" s="892"/>
      <c r="O38" s="892"/>
      <c r="P38" s="892"/>
      <c r="Q38" s="892"/>
      <c r="R38" s="892"/>
      <c r="S38" s="892"/>
      <c r="T38" s="892"/>
      <c r="U38" s="892"/>
      <c r="V38" s="892"/>
      <c r="W38" s="892"/>
      <c r="X38" s="892" t="s">
        <v>90</v>
      </c>
      <c r="Y38" s="892"/>
      <c r="Z38" s="892"/>
      <c r="AA38" s="892"/>
      <c r="AB38" s="892"/>
      <c r="AC38" s="892"/>
      <c r="AD38" s="892"/>
      <c r="AE38" s="892"/>
      <c r="AF38" s="892"/>
      <c r="AG38" s="892"/>
      <c r="AH38" s="892"/>
      <c r="AI38" s="892"/>
      <c r="AJ38" s="892"/>
      <c r="AK38" s="892"/>
      <c r="AL38" s="892"/>
      <c r="AM38" s="892"/>
      <c r="AN38" s="892"/>
      <c r="AO38" s="892"/>
      <c r="AP38" s="892"/>
      <c r="AQ38" s="892"/>
      <c r="AR38" s="892"/>
      <c r="AS38" s="892"/>
      <c r="AT38" s="892"/>
    </row>
    <row r="39" spans="1:53" ht="24" customHeight="1">
      <c r="A39" s="892" t="s">
        <v>93</v>
      </c>
      <c r="B39" s="892"/>
      <c r="C39" s="892"/>
      <c r="D39" s="892"/>
      <c r="E39" s="892"/>
      <c r="F39" s="892"/>
      <c r="G39" s="892"/>
      <c r="H39" s="892"/>
      <c r="I39" s="892"/>
      <c r="J39" s="892"/>
      <c r="K39" s="892"/>
      <c r="L39" s="892"/>
      <c r="M39" s="892"/>
      <c r="N39" s="892"/>
      <c r="O39" s="892"/>
      <c r="P39" s="892"/>
      <c r="Q39" s="892"/>
      <c r="R39" s="892"/>
      <c r="S39" s="892"/>
      <c r="T39" s="892"/>
      <c r="U39" s="892"/>
      <c r="V39" s="892"/>
      <c r="W39" s="892"/>
      <c r="X39" s="892" t="s">
        <v>93</v>
      </c>
      <c r="Y39" s="892"/>
      <c r="Z39" s="892"/>
      <c r="AA39" s="892"/>
      <c r="AB39" s="892"/>
      <c r="AC39" s="892"/>
      <c r="AD39" s="892"/>
      <c r="AE39" s="892"/>
      <c r="AF39" s="892"/>
      <c r="AG39" s="892"/>
      <c r="AH39" s="892"/>
      <c r="AI39" s="892"/>
      <c r="AJ39" s="892"/>
      <c r="AK39" s="892"/>
      <c r="AL39" s="892"/>
      <c r="AM39" s="892"/>
      <c r="AN39" s="892"/>
      <c r="AO39" s="892"/>
      <c r="AP39" s="892"/>
      <c r="AQ39" s="892"/>
      <c r="AR39" s="892"/>
      <c r="AS39" s="892"/>
      <c r="AT39" s="892"/>
    </row>
    <row r="40" spans="1:53" ht="28.5" customHeight="1">
      <c r="A40" s="924" t="s">
        <v>354</v>
      </c>
      <c r="B40" s="925"/>
      <c r="C40" s="925"/>
      <c r="D40" s="925"/>
      <c r="E40" s="925"/>
      <c r="F40" s="925"/>
      <c r="G40" s="925"/>
      <c r="H40" s="925"/>
      <c r="I40" s="925"/>
      <c r="J40" s="925"/>
      <c r="K40" s="925"/>
      <c r="L40" s="925"/>
      <c r="M40" s="925"/>
      <c r="N40" s="925"/>
      <c r="O40" s="925"/>
      <c r="P40" s="925"/>
      <c r="Q40" s="925"/>
      <c r="R40" s="925"/>
      <c r="S40" s="925"/>
      <c r="T40" s="925"/>
      <c r="U40" s="925"/>
      <c r="V40" s="925"/>
      <c r="W40"/>
      <c r="X40" s="924" t="s">
        <v>354</v>
      </c>
      <c r="Y40" s="925"/>
      <c r="Z40" s="925"/>
      <c r="AA40" s="925"/>
      <c r="AB40" s="925"/>
      <c r="AC40" s="925"/>
      <c r="AD40" s="925"/>
      <c r="AE40" s="925"/>
      <c r="AF40" s="925"/>
      <c r="AG40" s="925"/>
      <c r="AH40" s="925"/>
      <c r="AI40" s="925"/>
      <c r="AJ40" s="925"/>
      <c r="AK40" s="925"/>
      <c r="AL40" s="925"/>
      <c r="AM40" s="925"/>
      <c r="AN40" s="925"/>
      <c r="AO40" s="925"/>
      <c r="AP40" s="925"/>
      <c r="AQ40" s="925"/>
      <c r="AR40" s="925"/>
      <c r="AS40" s="925"/>
      <c r="AT40"/>
    </row>
    <row r="41" spans="1:53" ht="24" customHeight="1">
      <c r="A41" s="135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 s="917" t="s">
        <v>347</v>
      </c>
      <c r="R41" s="917"/>
      <c r="S41" s="918"/>
      <c r="T41" s="918"/>
      <c r="U41" s="918"/>
      <c r="V41" s="918"/>
      <c r="W41" s="918"/>
      <c r="X41" s="135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 s="917" t="s">
        <v>347</v>
      </c>
      <c r="AO41" s="917"/>
      <c r="AP41" s="918">
        <v>45511</v>
      </c>
      <c r="AQ41" s="918"/>
      <c r="AR41" s="918"/>
      <c r="AS41" s="918"/>
      <c r="AT41" s="918"/>
    </row>
    <row r="42" spans="1:53" ht="24" customHeight="1">
      <c r="A42" s="919" t="s">
        <v>91</v>
      </c>
      <c r="B42" s="919"/>
      <c r="C42" s="919"/>
      <c r="D42" s="919"/>
      <c r="E42" s="919"/>
      <c r="F42" s="919"/>
      <c r="G42" s="919"/>
      <c r="H42" s="919"/>
      <c r="I42" s="919"/>
      <c r="J42" s="919"/>
      <c r="K42" s="919"/>
      <c r="L42" s="919"/>
      <c r="M42" s="919"/>
      <c r="N42" s="919"/>
      <c r="O42" s="919"/>
      <c r="P42" s="919"/>
      <c r="Q42" s="919"/>
      <c r="R42" s="919"/>
      <c r="S42" s="919"/>
      <c r="T42" s="919"/>
      <c r="U42" s="919"/>
      <c r="V42" s="919"/>
      <c r="W42" s="919"/>
      <c r="X42" s="919" t="s">
        <v>91</v>
      </c>
      <c r="Y42" s="919"/>
      <c r="Z42" s="919"/>
      <c r="AA42" s="919"/>
      <c r="AB42" s="919"/>
      <c r="AC42" s="919"/>
      <c r="AD42" s="919"/>
      <c r="AE42" s="919"/>
      <c r="AF42" s="919"/>
      <c r="AG42" s="919"/>
      <c r="AH42" s="919"/>
      <c r="AI42" s="919"/>
      <c r="AJ42" s="919"/>
      <c r="AK42" s="919"/>
      <c r="AL42" s="919"/>
      <c r="AM42" s="919"/>
      <c r="AN42" s="919"/>
      <c r="AO42" s="919"/>
      <c r="AP42" s="919"/>
      <c r="AQ42" s="919"/>
      <c r="AR42" s="919"/>
      <c r="AS42" s="919"/>
      <c r="AT42" s="919"/>
    </row>
    <row r="43" spans="1:53" ht="24" customHeight="1">
      <c r="A43" s="919" t="s">
        <v>348</v>
      </c>
      <c r="B43" s="919"/>
      <c r="C43" s="919"/>
      <c r="D43" s="919"/>
      <c r="E43" s="919"/>
      <c r="F43" s="919"/>
      <c r="G43" s="919"/>
      <c r="H43" s="919"/>
      <c r="I43" s="919"/>
      <c r="J43" s="919"/>
      <c r="K43" s="919"/>
      <c r="L43" s="919"/>
      <c r="M43" s="919"/>
      <c r="N43" s="919"/>
      <c r="O43" s="919"/>
      <c r="P43" s="919"/>
      <c r="Q43" s="919"/>
      <c r="R43" s="919"/>
      <c r="S43" s="919"/>
      <c r="T43" s="919"/>
      <c r="U43" s="919"/>
      <c r="V43" s="919"/>
      <c r="W43" s="919"/>
      <c r="X43" s="919" t="s">
        <v>348</v>
      </c>
      <c r="Y43" s="919"/>
      <c r="Z43" s="919"/>
      <c r="AA43" s="919"/>
      <c r="AB43" s="919"/>
      <c r="AC43" s="919"/>
      <c r="AD43" s="919"/>
      <c r="AE43" s="919"/>
      <c r="AF43" s="919"/>
      <c r="AG43" s="919"/>
      <c r="AH43" s="919"/>
      <c r="AI43" s="919"/>
      <c r="AJ43" s="919"/>
      <c r="AK43" s="919"/>
      <c r="AL43" s="919"/>
      <c r="AM43" s="919"/>
      <c r="AN43" s="919"/>
      <c r="AO43" s="919"/>
      <c r="AP43" s="919"/>
      <c r="AQ43" s="919"/>
      <c r="AR43" s="919"/>
      <c r="AS43" s="919"/>
      <c r="AT43" s="919"/>
    </row>
    <row r="44" spans="1:53" ht="24" customHeight="1">
      <c r="A44" s="136"/>
      <c r="B44"/>
      <c r="C44"/>
      <c r="D44"/>
      <c r="E44"/>
      <c r="F44"/>
      <c r="G44"/>
      <c r="H44"/>
      <c r="I44"/>
      <c r="J44"/>
      <c r="K44"/>
      <c r="L44" s="914" t="s">
        <v>349</v>
      </c>
      <c r="M44" s="914"/>
      <c r="N44" s="914"/>
      <c r="O44" s="914"/>
      <c r="P44" s="915">
        <f>基本情報!$F$5</f>
        <v>0</v>
      </c>
      <c r="Q44" s="915"/>
      <c r="R44" s="915"/>
      <c r="S44" s="915"/>
      <c r="T44" s="915"/>
      <c r="U44" s="915"/>
      <c r="V44" s="915"/>
      <c r="W44" s="916"/>
      <c r="X44" s="136"/>
      <c r="Y44"/>
      <c r="Z44"/>
      <c r="AA44"/>
      <c r="AB44"/>
      <c r="AC44"/>
      <c r="AD44"/>
      <c r="AE44"/>
      <c r="AF44"/>
      <c r="AG44"/>
      <c r="AH44"/>
      <c r="AI44" s="914" t="s">
        <v>349</v>
      </c>
      <c r="AJ44" s="914"/>
      <c r="AK44" s="914"/>
      <c r="AL44" s="914"/>
      <c r="AM44" s="915" t="s">
        <v>371</v>
      </c>
      <c r="AN44" s="915"/>
      <c r="AO44" s="915"/>
      <c r="AP44" s="915"/>
      <c r="AQ44" s="915"/>
      <c r="AR44" s="915"/>
      <c r="AS44" s="915"/>
      <c r="AT44" s="915"/>
    </row>
    <row r="45" spans="1:53" ht="24" customHeight="1">
      <c r="A45" s="135" t="s">
        <v>92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921" t="s">
        <v>350</v>
      </c>
      <c r="N45" s="921"/>
      <c r="O45" s="921"/>
      <c r="P45" s="922">
        <f>基本情報!$L$9</f>
        <v>0</v>
      </c>
      <c r="Q45" s="922"/>
      <c r="R45" s="922"/>
      <c r="S45" s="922"/>
      <c r="T45" s="922"/>
      <c r="U45" s="922"/>
      <c r="V45" s="922"/>
      <c r="W45" s="922"/>
      <c r="X45" s="135" t="s">
        <v>92</v>
      </c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921" t="s">
        <v>350</v>
      </c>
      <c r="AK45" s="921"/>
      <c r="AL45" s="921"/>
      <c r="AM45" s="922" t="s">
        <v>372</v>
      </c>
      <c r="AN45" s="922"/>
      <c r="AO45" s="922"/>
      <c r="AP45" s="922"/>
      <c r="AQ45" s="922"/>
      <c r="AR45" s="922"/>
      <c r="AS45" s="922"/>
      <c r="AT45" s="922"/>
    </row>
    <row r="46" spans="1:53" ht="24" customHeight="1">
      <c r="A46" s="13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</row>
    <row r="47" spans="1:53" ht="24" customHeight="1">
      <c r="A47" s="919" t="s">
        <v>355</v>
      </c>
      <c r="B47" s="919"/>
      <c r="C47" s="919"/>
      <c r="D47" s="919"/>
      <c r="E47" s="919"/>
      <c r="F47" s="919"/>
      <c r="G47" s="919"/>
      <c r="H47" s="919"/>
      <c r="I47" s="919"/>
      <c r="J47" s="919"/>
      <c r="K47" s="919"/>
      <c r="L47" s="919"/>
      <c r="M47" s="919"/>
      <c r="N47" s="919"/>
      <c r="O47" s="919"/>
      <c r="P47" s="919"/>
      <c r="Q47" s="919"/>
      <c r="R47" s="919"/>
      <c r="S47" s="919"/>
      <c r="T47" s="919"/>
      <c r="U47" s="919"/>
      <c r="V47" s="919"/>
      <c r="W47" s="919"/>
      <c r="X47" s="919" t="s">
        <v>355</v>
      </c>
      <c r="Y47" s="919"/>
      <c r="Z47" s="919"/>
      <c r="AA47" s="919"/>
      <c r="AB47" s="919"/>
      <c r="AC47" s="919"/>
      <c r="AD47" s="919"/>
      <c r="AE47" s="919"/>
      <c r="AF47" s="919"/>
      <c r="AG47" s="919"/>
      <c r="AH47" s="919"/>
      <c r="AI47" s="919"/>
      <c r="AJ47" s="919"/>
      <c r="AK47" s="919"/>
      <c r="AL47" s="919"/>
      <c r="AM47" s="919"/>
      <c r="AN47" s="919"/>
      <c r="AO47" s="919"/>
      <c r="AP47" s="919"/>
      <c r="AQ47" s="919"/>
      <c r="AR47" s="919"/>
      <c r="AS47" s="919"/>
      <c r="AT47" s="919"/>
    </row>
    <row r="48" spans="1:53" ht="24" customHeight="1">
      <c r="A48" s="920" t="s">
        <v>83</v>
      </c>
      <c r="B48" s="920"/>
      <c r="C48" s="920"/>
      <c r="D48" s="920"/>
      <c r="E48" s="920"/>
      <c r="F48" s="920"/>
      <c r="G48" s="920"/>
      <c r="H48" s="920"/>
      <c r="I48" s="920"/>
      <c r="J48" s="920"/>
      <c r="K48" s="920"/>
      <c r="L48" s="920"/>
      <c r="M48" s="920"/>
      <c r="N48" s="920"/>
      <c r="O48" s="920"/>
      <c r="P48" s="920"/>
      <c r="Q48" s="920"/>
      <c r="R48" s="920"/>
      <c r="S48" s="920"/>
      <c r="T48" s="920"/>
      <c r="U48" s="920"/>
      <c r="V48" s="920"/>
      <c r="W48" s="920"/>
      <c r="X48" s="920" t="s">
        <v>83</v>
      </c>
      <c r="Y48" s="920"/>
      <c r="Z48" s="920"/>
      <c r="AA48" s="920"/>
      <c r="AB48" s="920"/>
      <c r="AC48" s="920"/>
      <c r="AD48" s="920"/>
      <c r="AE48" s="920"/>
      <c r="AF48" s="920"/>
      <c r="AG48" s="920"/>
      <c r="AH48" s="920"/>
      <c r="AI48" s="920"/>
      <c r="AJ48" s="920"/>
      <c r="AK48" s="920"/>
      <c r="AL48" s="920"/>
      <c r="AM48" s="920"/>
      <c r="AN48" s="920"/>
      <c r="AO48" s="920"/>
      <c r="AP48" s="920"/>
      <c r="AQ48" s="920"/>
      <c r="AR48" s="920"/>
      <c r="AS48" s="920"/>
      <c r="AT48" s="920"/>
    </row>
    <row r="49" spans="1:46" ht="24" customHeight="1">
      <c r="A49" s="89"/>
      <c r="X49" s="89"/>
    </row>
    <row r="50" spans="1:46" ht="24" customHeight="1">
      <c r="A50" s="919" t="s">
        <v>294</v>
      </c>
      <c r="B50" s="919"/>
      <c r="C50" s="919"/>
      <c r="D50" s="919"/>
      <c r="E50" s="919"/>
      <c r="F50" s="919"/>
      <c r="G50" s="919"/>
      <c r="H50" s="919"/>
      <c r="I50" s="919"/>
      <c r="J50" s="919"/>
      <c r="K50" s="919"/>
      <c r="L50" s="919"/>
      <c r="M50" s="919"/>
      <c r="N50" s="919"/>
      <c r="O50" s="919"/>
      <c r="P50" s="919"/>
      <c r="Q50" s="919"/>
      <c r="R50" s="919"/>
      <c r="S50" s="919"/>
      <c r="T50" s="919"/>
      <c r="U50" s="919"/>
      <c r="V50" s="919"/>
      <c r="W50" s="919"/>
      <c r="X50" s="919" t="s">
        <v>294</v>
      </c>
      <c r="Y50" s="919"/>
      <c r="Z50" s="919"/>
      <c r="AA50" s="919"/>
      <c r="AB50" s="919"/>
      <c r="AC50" s="919"/>
      <c r="AD50" s="919"/>
      <c r="AE50" s="919"/>
      <c r="AF50" s="919"/>
      <c r="AG50" s="919"/>
      <c r="AH50" s="919"/>
      <c r="AI50" s="919"/>
      <c r="AJ50" s="919"/>
      <c r="AK50" s="919"/>
      <c r="AL50" s="919"/>
      <c r="AM50" s="919"/>
      <c r="AN50" s="919"/>
      <c r="AO50" s="919"/>
      <c r="AP50" s="919"/>
      <c r="AQ50" s="919"/>
      <c r="AR50" s="919"/>
      <c r="AS50" s="919"/>
      <c r="AT50" s="919"/>
    </row>
    <row r="51" spans="1:46" ht="24" customHeight="1">
      <c r="A51" s="88"/>
      <c r="B51" s="96" t="s">
        <v>344</v>
      </c>
      <c r="C51" s="939" t="s">
        <v>356</v>
      </c>
      <c r="D51" s="939"/>
      <c r="E51" s="939"/>
      <c r="F51" s="939"/>
      <c r="G51" s="88" t="s">
        <v>284</v>
      </c>
      <c r="H51" s="946"/>
      <c r="I51" s="946"/>
      <c r="J51" s="946"/>
      <c r="K51" s="946"/>
      <c r="L51" s="88" t="s">
        <v>285</v>
      </c>
      <c r="M51" s="96" t="str">
        <f>IF(H51="その他","→","")</f>
        <v/>
      </c>
      <c r="N51" s="88" t="str">
        <f>IF(H51="その他","〔","")</f>
        <v/>
      </c>
      <c r="O51" s="946"/>
      <c r="P51" s="946"/>
      <c r="Q51" s="946"/>
      <c r="R51" s="946"/>
      <c r="S51" s="946"/>
      <c r="T51" s="946"/>
      <c r="U51" s="88" t="str">
        <f>IF(H51="その他","〕","")</f>
        <v/>
      </c>
      <c r="V51" s="88"/>
      <c r="W51" s="88"/>
      <c r="X51" s="88"/>
      <c r="Y51" s="96" t="s">
        <v>344</v>
      </c>
      <c r="Z51" s="939" t="s">
        <v>356</v>
      </c>
      <c r="AA51" s="939"/>
      <c r="AB51" s="939"/>
      <c r="AC51" s="939"/>
      <c r="AD51" s="88" t="s">
        <v>284</v>
      </c>
      <c r="AE51" s="946" t="s">
        <v>278</v>
      </c>
      <c r="AF51" s="946"/>
      <c r="AG51" s="946"/>
      <c r="AH51" s="946"/>
      <c r="AI51" s="88" t="s">
        <v>285</v>
      </c>
      <c r="AJ51" s="96" t="str">
        <f>IF(AE51="その他","→","")</f>
        <v/>
      </c>
      <c r="AK51" s="88" t="str">
        <f>IF(AE51="その他","〔","")</f>
        <v/>
      </c>
      <c r="AL51" s="946"/>
      <c r="AM51" s="946"/>
      <c r="AN51" s="946"/>
      <c r="AO51" s="946"/>
      <c r="AP51" s="946"/>
      <c r="AQ51" s="946"/>
      <c r="AR51" s="88" t="str">
        <f>IF(AE51="その他","〕","")</f>
        <v/>
      </c>
      <c r="AS51" s="88"/>
      <c r="AT51" s="88"/>
    </row>
    <row r="52" spans="1:46" ht="24" customHeight="1">
      <c r="A52" s="88"/>
      <c r="B52" s="96" t="s">
        <v>344</v>
      </c>
      <c r="C52" s="939" t="s">
        <v>357</v>
      </c>
      <c r="D52" s="939"/>
      <c r="E52" s="939"/>
      <c r="F52" s="939"/>
      <c r="G52" s="939"/>
      <c r="H52" s="88"/>
      <c r="I52" s="96" t="s">
        <v>215</v>
      </c>
      <c r="J52" s="88"/>
      <c r="K52" s="88"/>
      <c r="L52" s="88" t="s">
        <v>285</v>
      </c>
      <c r="S52" s="88"/>
      <c r="T52" s="88"/>
      <c r="U52" s="88"/>
      <c r="V52" s="88"/>
      <c r="W52" s="88"/>
      <c r="X52" s="88"/>
      <c r="Y52" s="96" t="s">
        <v>344</v>
      </c>
      <c r="Z52" s="939" t="s">
        <v>357</v>
      </c>
      <c r="AA52" s="939"/>
      <c r="AB52" s="939"/>
      <c r="AC52" s="939"/>
      <c r="AD52" s="939"/>
      <c r="AE52" s="88">
        <v>11</v>
      </c>
      <c r="AF52" s="96" t="s">
        <v>215</v>
      </c>
      <c r="AG52" s="88">
        <v>12</v>
      </c>
      <c r="AH52" s="88" t="s">
        <v>287</v>
      </c>
      <c r="AI52" s="88" t="s">
        <v>285</v>
      </c>
      <c r="AP52" s="88"/>
      <c r="AQ52" s="88"/>
      <c r="AR52" s="88"/>
      <c r="AS52" s="88"/>
      <c r="AT52" s="88"/>
    </row>
    <row r="53" spans="1:46" ht="24" customHeight="1">
      <c r="A53" s="89"/>
      <c r="X53" s="89"/>
    </row>
    <row r="54" spans="1:46" ht="24" customHeight="1">
      <c r="A54" s="939" t="s">
        <v>289</v>
      </c>
      <c r="B54" s="939"/>
      <c r="C54" s="939"/>
      <c r="D54" s="939"/>
      <c r="E54" s="939"/>
      <c r="F54" s="940"/>
      <c r="G54" s="940"/>
      <c r="H54" s="940"/>
      <c r="I54" s="940"/>
      <c r="J54" s="88" t="s">
        <v>285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939" t="s">
        <v>289</v>
      </c>
      <c r="Y54" s="939"/>
      <c r="Z54" s="939"/>
      <c r="AA54" s="939"/>
      <c r="AB54" s="939"/>
      <c r="AC54" s="940">
        <v>45099</v>
      </c>
      <c r="AD54" s="940"/>
      <c r="AE54" s="940"/>
      <c r="AF54" s="940"/>
      <c r="AG54" s="88" t="s">
        <v>285</v>
      </c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</row>
    <row r="55" spans="1:46" ht="24" customHeight="1">
      <c r="A55" s="88" t="s">
        <v>84</v>
      </c>
      <c r="X55" s="88" t="s">
        <v>84</v>
      </c>
    </row>
    <row r="56" spans="1:46" ht="24" customHeight="1">
      <c r="A56" s="939" t="s">
        <v>85</v>
      </c>
      <c r="B56" s="939"/>
      <c r="C56" s="939"/>
      <c r="D56" s="939"/>
      <c r="E56" s="939"/>
      <c r="F56" s="939"/>
      <c r="G56" s="939"/>
      <c r="H56" s="939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 t="s">
        <v>85</v>
      </c>
      <c r="Y56" s="939"/>
      <c r="Z56" s="939"/>
      <c r="AA56" s="939"/>
      <c r="AB56" s="939"/>
      <c r="AC56" s="939"/>
      <c r="AD56" s="939"/>
      <c r="AE56" s="939"/>
      <c r="AF56" s="939"/>
      <c r="AG56" s="939"/>
      <c r="AH56" s="939"/>
      <c r="AI56" s="939"/>
      <c r="AJ56" s="939"/>
      <c r="AK56" s="939"/>
      <c r="AL56" s="939"/>
      <c r="AM56" s="939"/>
      <c r="AN56" s="939"/>
      <c r="AO56" s="939"/>
      <c r="AP56" s="939"/>
      <c r="AQ56" s="939"/>
      <c r="AR56" s="939"/>
      <c r="AS56" s="939"/>
      <c r="AT56" s="939"/>
    </row>
    <row r="57" spans="1:46" ht="24" customHeight="1">
      <c r="A57" s="938" t="s">
        <v>86</v>
      </c>
      <c r="B57" s="938"/>
      <c r="C57" s="938"/>
      <c r="D57" s="938"/>
      <c r="E57" s="938"/>
      <c r="F57" s="938"/>
      <c r="G57" s="938"/>
      <c r="H57" s="938"/>
      <c r="I57" s="938"/>
      <c r="J57" s="938"/>
      <c r="K57" s="938"/>
      <c r="L57" s="938"/>
      <c r="M57" s="938"/>
      <c r="N57" s="938"/>
      <c r="O57" s="938"/>
      <c r="P57" s="938"/>
      <c r="Q57" s="938"/>
      <c r="R57" s="938"/>
      <c r="S57" s="938"/>
      <c r="T57" s="938"/>
      <c r="U57" s="938"/>
      <c r="V57" s="938"/>
      <c r="W57" s="938"/>
      <c r="X57" s="938" t="s">
        <v>86</v>
      </c>
      <c r="Y57" s="938"/>
      <c r="Z57" s="938"/>
      <c r="AA57" s="938"/>
      <c r="AB57" s="938"/>
      <c r="AC57" s="938"/>
      <c r="AD57" s="938"/>
      <c r="AE57" s="938"/>
      <c r="AF57" s="938"/>
      <c r="AG57" s="938"/>
      <c r="AH57" s="938"/>
      <c r="AI57" s="938"/>
      <c r="AJ57" s="938"/>
      <c r="AK57" s="938"/>
      <c r="AL57" s="938"/>
      <c r="AM57" s="938"/>
      <c r="AN57" s="938"/>
      <c r="AO57" s="938"/>
      <c r="AP57" s="938"/>
      <c r="AQ57" s="938"/>
      <c r="AR57" s="938"/>
      <c r="AS57" s="938"/>
      <c r="AT57" s="938"/>
    </row>
    <row r="58" spans="1:46" ht="24" customHeight="1">
      <c r="A58" s="90"/>
      <c r="B58" s="941" t="s">
        <v>352</v>
      </c>
      <c r="C58" s="942"/>
      <c r="D58" s="943" t="s">
        <v>164</v>
      </c>
      <c r="E58" s="944"/>
      <c r="F58" s="943" t="s">
        <v>292</v>
      </c>
      <c r="G58" s="945"/>
      <c r="H58" s="943" t="s">
        <v>291</v>
      </c>
      <c r="I58" s="944"/>
      <c r="J58" s="944"/>
      <c r="K58" s="944"/>
      <c r="L58" s="944"/>
      <c r="M58" s="944"/>
      <c r="N58" s="944"/>
      <c r="O58" s="945"/>
      <c r="P58" s="943" t="s">
        <v>293</v>
      </c>
      <c r="Q58" s="944"/>
      <c r="R58" s="944"/>
      <c r="S58" s="944"/>
      <c r="T58" s="944"/>
      <c r="U58" s="944"/>
      <c r="V58" s="945"/>
      <c r="X58" s="90"/>
      <c r="Y58" s="941" t="s">
        <v>352</v>
      </c>
      <c r="Z58" s="942"/>
      <c r="AA58" s="943" t="s">
        <v>164</v>
      </c>
      <c r="AB58" s="944"/>
      <c r="AC58" s="943" t="s">
        <v>292</v>
      </c>
      <c r="AD58" s="945"/>
      <c r="AE58" s="943" t="s">
        <v>291</v>
      </c>
      <c r="AF58" s="944"/>
      <c r="AG58" s="944"/>
      <c r="AH58" s="944"/>
      <c r="AI58" s="944"/>
      <c r="AJ58" s="944"/>
      <c r="AK58" s="944"/>
      <c r="AL58" s="945"/>
      <c r="AM58" s="943" t="s">
        <v>293</v>
      </c>
      <c r="AN58" s="944"/>
      <c r="AO58" s="944"/>
      <c r="AP58" s="944"/>
      <c r="AQ58" s="944"/>
      <c r="AR58" s="944"/>
      <c r="AS58" s="945"/>
    </row>
    <row r="59" spans="1:46" ht="24" customHeight="1">
      <c r="A59" s="88"/>
      <c r="B59" s="929"/>
      <c r="C59" s="930"/>
      <c r="D59" s="931"/>
      <c r="E59" s="932"/>
      <c r="F59" s="933"/>
      <c r="G59" s="934"/>
      <c r="H59" s="137"/>
      <c r="I59" s="138"/>
      <c r="J59" s="139"/>
      <c r="K59" s="138"/>
      <c r="L59" s="138"/>
      <c r="M59" s="138"/>
      <c r="N59" s="138"/>
      <c r="O59" s="140"/>
      <c r="P59" s="141"/>
      <c r="Q59" s="138"/>
      <c r="R59" s="138"/>
      <c r="S59" s="138"/>
      <c r="T59" s="138"/>
      <c r="U59" s="138"/>
      <c r="V59" s="142"/>
      <c r="X59" s="88"/>
      <c r="Y59" s="929" t="s">
        <v>369</v>
      </c>
      <c r="Z59" s="930"/>
      <c r="AA59" s="931">
        <v>0.38194444444444442</v>
      </c>
      <c r="AB59" s="932"/>
      <c r="AC59" s="933" t="s">
        <v>287</v>
      </c>
      <c r="AD59" s="934"/>
      <c r="AE59" s="935" t="s">
        <v>190</v>
      </c>
      <c r="AF59" s="936"/>
      <c r="AG59" s="936"/>
      <c r="AH59" s="936"/>
      <c r="AI59" s="936"/>
      <c r="AJ59" s="936"/>
      <c r="AK59" s="936"/>
      <c r="AL59" s="937"/>
      <c r="AM59" s="141"/>
      <c r="AN59" s="138"/>
      <c r="AO59" s="138"/>
      <c r="AP59" s="138"/>
      <c r="AQ59" s="138"/>
      <c r="AR59" s="138"/>
      <c r="AS59" s="142"/>
    </row>
    <row r="60" spans="1:46" ht="24" customHeight="1">
      <c r="A60" s="88"/>
      <c r="B60" s="893"/>
      <c r="C60" s="894"/>
      <c r="D60" s="900"/>
      <c r="E60" s="901"/>
      <c r="F60" s="895"/>
      <c r="G60" s="902"/>
      <c r="H60" s="143"/>
      <c r="I60" s="144"/>
      <c r="J60" s="145"/>
      <c r="K60" s="144"/>
      <c r="L60" s="144"/>
      <c r="M60" s="144"/>
      <c r="N60" s="144"/>
      <c r="O60" s="146"/>
      <c r="P60" s="147"/>
      <c r="Q60" s="144"/>
      <c r="R60" s="144"/>
      <c r="S60" s="144"/>
      <c r="T60" s="144"/>
      <c r="U60" s="144"/>
      <c r="V60" s="148"/>
      <c r="X60" s="88"/>
      <c r="Y60" s="893"/>
      <c r="Z60" s="894"/>
      <c r="AA60" s="900">
        <v>0.3923611111111111</v>
      </c>
      <c r="AB60" s="901"/>
      <c r="AC60" s="895" t="s">
        <v>286</v>
      </c>
      <c r="AD60" s="902"/>
      <c r="AE60" s="903" t="s">
        <v>373</v>
      </c>
      <c r="AF60" s="904"/>
      <c r="AG60" s="904"/>
      <c r="AH60" s="904"/>
      <c r="AI60" s="904"/>
      <c r="AJ60" s="904"/>
      <c r="AK60" s="904"/>
      <c r="AL60" s="905"/>
      <c r="AM60" s="147"/>
      <c r="AN60" s="144"/>
      <c r="AO60" s="144"/>
      <c r="AP60" s="144"/>
      <c r="AQ60" s="144"/>
      <c r="AR60" s="144"/>
      <c r="AS60" s="148"/>
    </row>
    <row r="61" spans="1:46" ht="24" customHeight="1">
      <c r="A61" s="91"/>
      <c r="B61" s="893"/>
      <c r="C61" s="894"/>
      <c r="D61" s="895"/>
      <c r="E61" s="896"/>
      <c r="F61" s="895"/>
      <c r="G61" s="902"/>
      <c r="H61" s="149"/>
      <c r="I61" s="144"/>
      <c r="J61" s="144"/>
      <c r="K61" s="144"/>
      <c r="L61" s="144"/>
      <c r="M61" s="144"/>
      <c r="N61" s="144"/>
      <c r="O61" s="146"/>
      <c r="P61" s="147"/>
      <c r="Q61" s="144"/>
      <c r="R61" s="144"/>
      <c r="S61" s="144"/>
      <c r="T61" s="144"/>
      <c r="U61" s="144"/>
      <c r="V61" s="148"/>
      <c r="X61" s="91"/>
      <c r="Y61" s="893"/>
      <c r="Z61" s="894"/>
      <c r="AA61" s="895"/>
      <c r="AB61" s="896"/>
      <c r="AC61" s="895"/>
      <c r="AD61" s="902"/>
      <c r="AE61" s="897"/>
      <c r="AF61" s="898"/>
      <c r="AG61" s="898"/>
      <c r="AH61" s="898"/>
      <c r="AI61" s="898"/>
      <c r="AJ61" s="898"/>
      <c r="AK61" s="898"/>
      <c r="AL61" s="899"/>
      <c r="AM61" s="147"/>
      <c r="AN61" s="144"/>
      <c r="AO61" s="144"/>
      <c r="AP61" s="144"/>
      <c r="AQ61" s="144"/>
      <c r="AR61" s="144"/>
      <c r="AS61" s="148"/>
    </row>
    <row r="62" spans="1:46" ht="24" customHeight="1">
      <c r="A62" s="91"/>
      <c r="B62" s="893"/>
      <c r="C62" s="894"/>
      <c r="D62" s="895"/>
      <c r="E62" s="896"/>
      <c r="F62" s="895"/>
      <c r="G62" s="902"/>
      <c r="H62" s="149"/>
      <c r="I62" s="144"/>
      <c r="J62" s="144"/>
      <c r="K62" s="144"/>
      <c r="L62" s="144"/>
      <c r="M62" s="144"/>
      <c r="N62" s="144"/>
      <c r="O62" s="146"/>
      <c r="P62" s="147"/>
      <c r="Q62" s="144"/>
      <c r="R62" s="144"/>
      <c r="S62" s="144"/>
      <c r="T62" s="144"/>
      <c r="U62" s="144"/>
      <c r="V62" s="148"/>
      <c r="X62" s="91"/>
      <c r="Y62" s="893"/>
      <c r="Z62" s="894"/>
      <c r="AA62" s="895"/>
      <c r="AB62" s="896"/>
      <c r="AC62" s="895"/>
      <c r="AD62" s="902"/>
      <c r="AE62" s="897"/>
      <c r="AF62" s="898"/>
      <c r="AG62" s="898"/>
      <c r="AH62" s="898"/>
      <c r="AI62" s="898"/>
      <c r="AJ62" s="898"/>
      <c r="AK62" s="898"/>
      <c r="AL62" s="899"/>
      <c r="AM62" s="147"/>
      <c r="AN62" s="144"/>
      <c r="AO62" s="144"/>
      <c r="AP62" s="144"/>
      <c r="AQ62" s="144"/>
      <c r="AR62" s="144"/>
      <c r="AS62" s="148"/>
    </row>
    <row r="63" spans="1:46" ht="24" customHeight="1">
      <c r="A63" s="88"/>
      <c r="B63" s="893"/>
      <c r="C63" s="894"/>
      <c r="D63" s="895"/>
      <c r="E63" s="896"/>
      <c r="F63" s="150"/>
      <c r="G63" s="151"/>
      <c r="H63" s="149"/>
      <c r="I63" s="152"/>
      <c r="J63" s="153"/>
      <c r="K63" s="153"/>
      <c r="L63" s="153"/>
      <c r="M63" s="153"/>
      <c r="N63" s="153"/>
      <c r="O63" s="146"/>
      <c r="P63" s="154"/>
      <c r="Q63" s="152"/>
      <c r="R63" s="152"/>
      <c r="S63" s="152"/>
      <c r="T63" s="152"/>
      <c r="U63" s="152"/>
      <c r="V63" s="151"/>
      <c r="X63" s="88"/>
      <c r="Y63" s="893"/>
      <c r="Z63" s="894"/>
      <c r="AA63" s="895"/>
      <c r="AB63" s="896"/>
      <c r="AC63" s="150"/>
      <c r="AD63" s="151"/>
      <c r="AE63" s="897"/>
      <c r="AF63" s="898"/>
      <c r="AG63" s="898"/>
      <c r="AH63" s="898"/>
      <c r="AI63" s="898"/>
      <c r="AJ63" s="898"/>
      <c r="AK63" s="898"/>
      <c r="AL63" s="899"/>
      <c r="AM63" s="154"/>
      <c r="AN63" s="152"/>
      <c r="AO63" s="152"/>
      <c r="AP63" s="152"/>
      <c r="AQ63" s="152"/>
      <c r="AR63" s="152"/>
      <c r="AS63" s="151"/>
    </row>
    <row r="64" spans="1:46" ht="24" customHeight="1">
      <c r="A64" s="88"/>
      <c r="B64" s="893"/>
      <c r="C64" s="894"/>
      <c r="D64" s="900"/>
      <c r="E64" s="901"/>
      <c r="F64" s="895"/>
      <c r="G64" s="902"/>
      <c r="H64" s="143"/>
      <c r="I64" s="144"/>
      <c r="J64" s="145"/>
      <c r="K64" s="144"/>
      <c r="L64" s="144"/>
      <c r="M64" s="144"/>
      <c r="N64" s="144"/>
      <c r="O64" s="146"/>
      <c r="P64" s="147"/>
      <c r="Q64" s="144"/>
      <c r="R64" s="144"/>
      <c r="S64" s="144"/>
      <c r="T64" s="144"/>
      <c r="U64" s="144"/>
      <c r="V64" s="148"/>
      <c r="X64" s="88"/>
      <c r="Y64" s="893" t="s">
        <v>353</v>
      </c>
      <c r="Z64" s="894"/>
      <c r="AA64" s="900">
        <v>0.47222222222222227</v>
      </c>
      <c r="AB64" s="901"/>
      <c r="AC64" s="895" t="s">
        <v>287</v>
      </c>
      <c r="AD64" s="902"/>
      <c r="AE64" s="903" t="s">
        <v>373</v>
      </c>
      <c r="AF64" s="904"/>
      <c r="AG64" s="904"/>
      <c r="AH64" s="904"/>
      <c r="AI64" s="904"/>
      <c r="AJ64" s="904"/>
      <c r="AK64" s="904"/>
      <c r="AL64" s="905"/>
      <c r="AM64" s="147"/>
      <c r="AN64" s="144"/>
      <c r="AO64" s="144"/>
      <c r="AP64" s="144"/>
      <c r="AQ64" s="144"/>
      <c r="AR64" s="144"/>
      <c r="AS64" s="148"/>
    </row>
    <row r="65" spans="1:51" ht="24" customHeight="1">
      <c r="A65" s="88"/>
      <c r="B65" s="893"/>
      <c r="C65" s="894"/>
      <c r="D65" s="900"/>
      <c r="E65" s="901"/>
      <c r="F65" s="895"/>
      <c r="G65" s="902"/>
      <c r="H65" s="143"/>
      <c r="I65" s="144"/>
      <c r="J65" s="145"/>
      <c r="K65" s="144"/>
      <c r="L65" s="144"/>
      <c r="M65" s="144"/>
      <c r="N65" s="144"/>
      <c r="O65" s="146"/>
      <c r="P65" s="147"/>
      <c r="Q65" s="144"/>
      <c r="R65" s="144"/>
      <c r="S65" s="144"/>
      <c r="T65" s="144"/>
      <c r="U65" s="144"/>
      <c r="V65" s="148"/>
      <c r="X65" s="88"/>
      <c r="Y65" s="893"/>
      <c r="Z65" s="894"/>
      <c r="AA65" s="900">
        <v>0.4826388888888889</v>
      </c>
      <c r="AB65" s="901"/>
      <c r="AC65" s="895" t="s">
        <v>286</v>
      </c>
      <c r="AD65" s="902"/>
      <c r="AE65" s="903" t="s">
        <v>190</v>
      </c>
      <c r="AF65" s="904"/>
      <c r="AG65" s="904"/>
      <c r="AH65" s="904"/>
      <c r="AI65" s="904"/>
      <c r="AJ65" s="904"/>
      <c r="AK65" s="904"/>
      <c r="AL65" s="905"/>
      <c r="AM65" s="147"/>
      <c r="AN65" s="144"/>
      <c r="AO65" s="144"/>
      <c r="AP65" s="144"/>
      <c r="AQ65" s="144"/>
      <c r="AR65" s="144"/>
      <c r="AS65" s="148"/>
    </row>
    <row r="66" spans="1:51" ht="24" customHeight="1">
      <c r="A66" s="88"/>
      <c r="B66" s="906"/>
      <c r="C66" s="907"/>
      <c r="D66" s="155"/>
      <c r="E66" s="156"/>
      <c r="F66" s="908"/>
      <c r="G66" s="909"/>
      <c r="H66" s="157"/>
      <c r="I66" s="156"/>
      <c r="J66" s="156"/>
      <c r="K66" s="156"/>
      <c r="L66" s="156"/>
      <c r="M66" s="156"/>
      <c r="N66" s="156"/>
      <c r="O66" s="158"/>
      <c r="P66" s="155"/>
      <c r="Q66" s="156"/>
      <c r="R66" s="156"/>
      <c r="S66" s="156"/>
      <c r="T66" s="156"/>
      <c r="U66" s="156"/>
      <c r="V66" s="159"/>
      <c r="X66" s="88"/>
      <c r="Y66" s="906"/>
      <c r="Z66" s="907"/>
      <c r="AA66" s="155"/>
      <c r="AB66" s="156"/>
      <c r="AC66" s="908"/>
      <c r="AD66" s="909"/>
      <c r="AE66" s="926"/>
      <c r="AF66" s="927"/>
      <c r="AG66" s="927"/>
      <c r="AH66" s="927"/>
      <c r="AI66" s="927"/>
      <c r="AJ66" s="927"/>
      <c r="AK66" s="927"/>
      <c r="AL66" s="928"/>
      <c r="AM66" s="155"/>
      <c r="AN66" s="156"/>
      <c r="AO66" s="156"/>
      <c r="AP66" s="156"/>
      <c r="AQ66" s="156"/>
      <c r="AR66" s="156"/>
      <c r="AS66" s="159"/>
    </row>
    <row r="67" spans="1:51" ht="24" customHeight="1">
      <c r="A67" s="88"/>
      <c r="B67" s="160"/>
      <c r="C67" s="160"/>
      <c r="D67" s="161"/>
      <c r="E67" s="161"/>
      <c r="F67" s="162"/>
      <c r="G67" s="162"/>
      <c r="H67" s="163"/>
      <c r="I67" s="161"/>
      <c r="J67" s="161"/>
      <c r="K67" s="161"/>
      <c r="L67" s="161"/>
      <c r="M67" s="161"/>
      <c r="N67" s="161"/>
      <c r="O67" s="164"/>
      <c r="P67" s="161"/>
      <c r="Q67" s="161"/>
      <c r="R67" s="161"/>
      <c r="S67" s="161"/>
      <c r="T67" s="161"/>
      <c r="U67" s="161"/>
      <c r="V67" s="161"/>
      <c r="X67" s="88"/>
      <c r="Y67" s="160"/>
      <c r="Z67" s="160"/>
      <c r="AA67" s="161"/>
      <c r="AB67" s="161"/>
      <c r="AC67" s="162"/>
      <c r="AD67" s="162"/>
      <c r="AE67" s="163"/>
      <c r="AF67" s="161"/>
      <c r="AG67" s="161"/>
      <c r="AH67" s="161"/>
      <c r="AI67" s="161"/>
      <c r="AJ67" s="161"/>
      <c r="AK67" s="161"/>
      <c r="AL67" s="164"/>
      <c r="AM67" s="161"/>
      <c r="AN67" s="161"/>
      <c r="AO67" s="161"/>
      <c r="AP67" s="161"/>
      <c r="AQ67" s="161"/>
      <c r="AR67" s="161"/>
      <c r="AS67" s="161"/>
    </row>
    <row r="68" spans="1:51" ht="24" customHeight="1">
      <c r="A68" s="910" t="s">
        <v>359</v>
      </c>
      <c r="B68" s="910"/>
      <c r="C68" s="910"/>
      <c r="D68" s="910"/>
      <c r="E68" s="911" t="s">
        <v>360</v>
      </c>
      <c r="F68" s="911"/>
      <c r="G68" s="911"/>
      <c r="H68" s="912"/>
      <c r="I68" s="912"/>
      <c r="J68" s="165" t="s">
        <v>361</v>
      </c>
      <c r="K68" s="911" t="s">
        <v>362</v>
      </c>
      <c r="L68" s="911"/>
      <c r="M68" s="911"/>
      <c r="N68" s="911"/>
      <c r="O68" s="912"/>
      <c r="P68" s="912"/>
      <c r="Q68" s="165" t="s">
        <v>361</v>
      </c>
      <c r="R68" s="913" t="s">
        <v>363</v>
      </c>
      <c r="S68" s="913"/>
      <c r="T68" s="913">
        <f>H68+O68</f>
        <v>0</v>
      </c>
      <c r="U68" s="913"/>
      <c r="V68" s="166" t="s">
        <v>361</v>
      </c>
      <c r="W68" s="165"/>
      <c r="X68" s="910" t="s">
        <v>359</v>
      </c>
      <c r="Y68" s="910"/>
      <c r="Z68" s="910"/>
      <c r="AA68" s="910"/>
      <c r="AB68" s="911" t="s">
        <v>360</v>
      </c>
      <c r="AC68" s="911"/>
      <c r="AD68" s="911"/>
      <c r="AE68" s="912"/>
      <c r="AF68" s="912"/>
      <c r="AG68" s="165" t="s">
        <v>361</v>
      </c>
      <c r="AH68" s="911" t="s">
        <v>362</v>
      </c>
      <c r="AI68" s="911"/>
      <c r="AJ68" s="911"/>
      <c r="AK68" s="911"/>
      <c r="AL68" s="912"/>
      <c r="AM68" s="912"/>
      <c r="AN68" s="165" t="s">
        <v>361</v>
      </c>
      <c r="AO68" s="913" t="s">
        <v>363</v>
      </c>
      <c r="AP68" s="913"/>
      <c r="AQ68" s="913">
        <f>AE68+AL68</f>
        <v>0</v>
      </c>
      <c r="AR68" s="913"/>
      <c r="AS68" s="166" t="s">
        <v>361</v>
      </c>
      <c r="AT68" s="165"/>
    </row>
    <row r="69" spans="1:51" ht="24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1"/>
      <c r="AS69" s="161"/>
      <c r="AT69" s="161"/>
    </row>
    <row r="70" spans="1:51" ht="24" customHeight="1">
      <c r="A70" s="161" t="s">
        <v>364</v>
      </c>
      <c r="B70" s="161"/>
      <c r="C70" s="161"/>
      <c r="D70" s="161"/>
      <c r="E70" s="161"/>
      <c r="F70" s="161"/>
      <c r="G70" s="161" t="s">
        <v>365</v>
      </c>
      <c r="H70" s="923"/>
      <c r="I70" s="923"/>
      <c r="J70" s="923"/>
      <c r="K70" s="923"/>
      <c r="L70" s="923"/>
      <c r="M70" s="923"/>
      <c r="N70" s="923"/>
      <c r="O70" s="923"/>
      <c r="P70" s="923"/>
      <c r="Q70" s="923"/>
      <c r="R70" s="923"/>
      <c r="S70" s="161" t="s">
        <v>366</v>
      </c>
      <c r="T70" s="161"/>
      <c r="U70" s="161"/>
      <c r="V70" s="161"/>
      <c r="W70" s="161"/>
      <c r="X70" s="161" t="s">
        <v>364</v>
      </c>
      <c r="Y70" s="161"/>
      <c r="Z70" s="161"/>
      <c r="AA70" s="161"/>
      <c r="AB70" s="161"/>
      <c r="AC70" s="161"/>
      <c r="AD70" s="161" t="s">
        <v>365</v>
      </c>
      <c r="AE70" s="923"/>
      <c r="AF70" s="923"/>
      <c r="AG70" s="923"/>
      <c r="AH70" s="923"/>
      <c r="AI70" s="923"/>
      <c r="AJ70" s="923"/>
      <c r="AK70" s="923"/>
      <c r="AL70" s="923"/>
      <c r="AM70" s="923"/>
      <c r="AN70" s="923"/>
      <c r="AO70" s="923"/>
      <c r="AP70" s="161" t="s">
        <v>366</v>
      </c>
      <c r="AQ70" s="161"/>
      <c r="AR70" s="161"/>
      <c r="AS70" s="161"/>
      <c r="AT70" s="161"/>
    </row>
    <row r="71" spans="1:51" ht="24" customHeight="1">
      <c r="A71" s="136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6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W71" s="19" t="s">
        <v>278</v>
      </c>
      <c r="AY71" s="19" t="s">
        <v>287</v>
      </c>
    </row>
    <row r="72" spans="1:51" ht="24" customHeight="1">
      <c r="A72" s="161" t="s">
        <v>367</v>
      </c>
      <c r="B72" s="161"/>
      <c r="C72" s="161"/>
      <c r="D72" s="161" t="s">
        <v>351</v>
      </c>
      <c r="E72" s="923"/>
      <c r="F72" s="923"/>
      <c r="G72" s="923"/>
      <c r="H72" s="923"/>
      <c r="I72" s="923"/>
      <c r="J72" s="923"/>
      <c r="K72" s="923"/>
      <c r="L72" s="923"/>
      <c r="M72" s="923"/>
      <c r="N72" s="923"/>
      <c r="O72" s="923"/>
      <c r="P72" s="923"/>
      <c r="Q72" s="923"/>
      <c r="R72" s="923"/>
      <c r="S72" s="161" t="s">
        <v>368</v>
      </c>
      <c r="T72" s="161"/>
      <c r="U72" s="161"/>
      <c r="V72" s="161"/>
      <c r="W72" s="161"/>
      <c r="X72" s="161" t="s">
        <v>367</v>
      </c>
      <c r="Y72" s="161"/>
      <c r="Z72" s="161"/>
      <c r="AA72" s="161" t="s">
        <v>351</v>
      </c>
      <c r="AB72" s="923"/>
      <c r="AC72" s="923"/>
      <c r="AD72" s="923"/>
      <c r="AE72" s="923"/>
      <c r="AF72" s="923"/>
      <c r="AG72" s="923"/>
      <c r="AH72" s="923"/>
      <c r="AI72" s="923"/>
      <c r="AJ72" s="923"/>
      <c r="AK72" s="923"/>
      <c r="AL72" s="923"/>
      <c r="AM72" s="923"/>
      <c r="AN72" s="923"/>
      <c r="AO72" s="923"/>
      <c r="AP72" s="161" t="s">
        <v>368</v>
      </c>
      <c r="AQ72" s="161"/>
      <c r="AR72" s="161"/>
      <c r="AS72" s="161"/>
      <c r="AT72" s="161"/>
      <c r="AW72" s="19" t="s">
        <v>279</v>
      </c>
      <c r="AY72" s="19" t="s">
        <v>286</v>
      </c>
    </row>
    <row r="73" spans="1:51" ht="24" customHeight="1">
      <c r="A73" s="92"/>
      <c r="X73" s="92"/>
      <c r="AW73" s="19" t="s">
        <v>280</v>
      </c>
    </row>
    <row r="74" spans="1:51" ht="24" customHeight="1">
      <c r="A74" s="892" t="s">
        <v>87</v>
      </c>
      <c r="B74" s="892"/>
      <c r="C74" s="892"/>
      <c r="D74" s="892"/>
      <c r="E74" s="892"/>
      <c r="F74" s="892"/>
      <c r="G74" s="892"/>
      <c r="H74" s="892"/>
      <c r="I74" s="892"/>
      <c r="J74" s="892"/>
      <c r="K74" s="892"/>
      <c r="L74" s="892"/>
      <c r="M74" s="892"/>
      <c r="N74" s="892"/>
      <c r="O74" s="892"/>
      <c r="P74" s="892"/>
      <c r="Q74" s="892"/>
      <c r="R74" s="892"/>
      <c r="S74" s="892"/>
      <c r="T74" s="892"/>
      <c r="U74" s="892"/>
      <c r="V74" s="892"/>
      <c r="W74" s="892"/>
      <c r="X74" s="892" t="s">
        <v>87</v>
      </c>
      <c r="Y74" s="892"/>
      <c r="Z74" s="892"/>
      <c r="AA74" s="892"/>
      <c r="AB74" s="892"/>
      <c r="AC74" s="892"/>
      <c r="AD74" s="892"/>
      <c r="AE74" s="892"/>
      <c r="AF74" s="892"/>
      <c r="AG74" s="892"/>
      <c r="AH74" s="892"/>
      <c r="AI74" s="892"/>
      <c r="AJ74" s="892"/>
      <c r="AK74" s="892"/>
      <c r="AL74" s="892"/>
      <c r="AM74" s="892"/>
      <c r="AN74" s="892"/>
      <c r="AO74" s="892"/>
      <c r="AP74" s="892"/>
      <c r="AQ74" s="892"/>
      <c r="AR74" s="892"/>
      <c r="AS74" s="892"/>
      <c r="AT74" s="892"/>
      <c r="AW74" s="19" t="s">
        <v>281</v>
      </c>
    </row>
    <row r="75" spans="1:51" ht="24" customHeight="1">
      <c r="A75" s="892" t="s">
        <v>88</v>
      </c>
      <c r="B75" s="892"/>
      <c r="C75" s="892"/>
      <c r="D75" s="892"/>
      <c r="E75" s="892"/>
      <c r="F75" s="892"/>
      <c r="G75" s="892"/>
      <c r="H75" s="892"/>
      <c r="I75" s="892"/>
      <c r="J75" s="892"/>
      <c r="K75" s="892"/>
      <c r="L75" s="892"/>
      <c r="M75" s="892"/>
      <c r="N75" s="892"/>
      <c r="O75" s="892"/>
      <c r="P75" s="892"/>
      <c r="Q75" s="892"/>
      <c r="R75" s="892"/>
      <c r="S75" s="892"/>
      <c r="T75" s="892"/>
      <c r="U75" s="892"/>
      <c r="V75" s="892"/>
      <c r="W75" s="892"/>
      <c r="X75" s="892" t="s">
        <v>88</v>
      </c>
      <c r="Y75" s="892"/>
      <c r="Z75" s="892"/>
      <c r="AA75" s="892"/>
      <c r="AB75" s="892"/>
      <c r="AC75" s="892"/>
      <c r="AD75" s="892"/>
      <c r="AE75" s="892"/>
      <c r="AF75" s="892"/>
      <c r="AG75" s="892"/>
      <c r="AH75" s="892"/>
      <c r="AI75" s="892"/>
      <c r="AJ75" s="892"/>
      <c r="AK75" s="892"/>
      <c r="AL75" s="892"/>
      <c r="AM75" s="892"/>
      <c r="AN75" s="892"/>
      <c r="AO75" s="892"/>
      <c r="AP75" s="892"/>
      <c r="AQ75" s="892"/>
      <c r="AR75" s="892"/>
      <c r="AS75" s="892"/>
      <c r="AT75" s="892"/>
      <c r="AW75" s="19" t="s">
        <v>282</v>
      </c>
    </row>
    <row r="76" spans="1:51" ht="24" customHeight="1">
      <c r="A76" s="892" t="s">
        <v>89</v>
      </c>
      <c r="B76" s="892"/>
      <c r="C76" s="892"/>
      <c r="D76" s="892"/>
      <c r="E76" s="892"/>
      <c r="F76" s="892"/>
      <c r="G76" s="892"/>
      <c r="H76" s="892"/>
      <c r="I76" s="892"/>
      <c r="J76" s="892"/>
      <c r="K76" s="892"/>
      <c r="L76" s="892"/>
      <c r="M76" s="892"/>
      <c r="N76" s="892"/>
      <c r="O76" s="892"/>
      <c r="P76" s="892"/>
      <c r="Q76" s="892"/>
      <c r="R76" s="892"/>
      <c r="S76" s="892"/>
      <c r="T76" s="892"/>
      <c r="U76" s="892"/>
      <c r="V76" s="892"/>
      <c r="W76" s="892"/>
      <c r="X76" s="892" t="s">
        <v>89</v>
      </c>
      <c r="Y76" s="892"/>
      <c r="Z76" s="892"/>
      <c r="AA76" s="892"/>
      <c r="AB76" s="892"/>
      <c r="AC76" s="892"/>
      <c r="AD76" s="892"/>
      <c r="AE76" s="892"/>
      <c r="AF76" s="892"/>
      <c r="AG76" s="892"/>
      <c r="AH76" s="892"/>
      <c r="AI76" s="892"/>
      <c r="AJ76" s="892"/>
      <c r="AK76" s="892"/>
      <c r="AL76" s="892"/>
      <c r="AM76" s="892"/>
      <c r="AN76" s="892"/>
      <c r="AO76" s="892"/>
      <c r="AP76" s="892"/>
      <c r="AQ76" s="892"/>
      <c r="AR76" s="892"/>
      <c r="AS76" s="892"/>
      <c r="AT76" s="892"/>
      <c r="AW76" s="19" t="s">
        <v>283</v>
      </c>
    </row>
    <row r="77" spans="1:51" ht="24" customHeight="1">
      <c r="A77" s="892" t="s">
        <v>90</v>
      </c>
      <c r="B77" s="892"/>
      <c r="C77" s="892"/>
      <c r="D77" s="892"/>
      <c r="E77" s="892"/>
      <c r="F77" s="892"/>
      <c r="G77" s="892"/>
      <c r="H77" s="892"/>
      <c r="I77" s="892"/>
      <c r="J77" s="892"/>
      <c r="K77" s="892"/>
      <c r="L77" s="892"/>
      <c r="M77" s="892"/>
      <c r="N77" s="892"/>
      <c r="O77" s="892"/>
      <c r="P77" s="892"/>
      <c r="Q77" s="892"/>
      <c r="R77" s="892"/>
      <c r="S77" s="892"/>
      <c r="T77" s="892"/>
      <c r="U77" s="892"/>
      <c r="V77" s="892"/>
      <c r="W77" s="892"/>
      <c r="X77" s="892" t="s">
        <v>90</v>
      </c>
      <c r="Y77" s="892"/>
      <c r="Z77" s="892"/>
      <c r="AA77" s="892"/>
      <c r="AB77" s="892"/>
      <c r="AC77" s="892"/>
      <c r="AD77" s="892"/>
      <c r="AE77" s="892"/>
      <c r="AF77" s="892"/>
      <c r="AG77" s="892"/>
      <c r="AH77" s="892"/>
      <c r="AI77" s="892"/>
      <c r="AJ77" s="892"/>
      <c r="AK77" s="892"/>
      <c r="AL77" s="892"/>
      <c r="AM77" s="892"/>
      <c r="AN77" s="892"/>
      <c r="AO77" s="892"/>
      <c r="AP77" s="892"/>
      <c r="AQ77" s="892"/>
      <c r="AR77" s="892"/>
      <c r="AS77" s="892"/>
      <c r="AT77" s="892"/>
    </row>
    <row r="78" spans="1:51" ht="24" customHeight="1">
      <c r="A78" s="892" t="s">
        <v>93</v>
      </c>
      <c r="B78" s="892"/>
      <c r="C78" s="892"/>
      <c r="D78" s="892"/>
      <c r="E78" s="892"/>
      <c r="F78" s="892"/>
      <c r="G78" s="892"/>
      <c r="H78" s="892"/>
      <c r="I78" s="892"/>
      <c r="J78" s="892"/>
      <c r="K78" s="892"/>
      <c r="L78" s="892"/>
      <c r="M78" s="892"/>
      <c r="N78" s="892"/>
      <c r="O78" s="892"/>
      <c r="P78" s="892"/>
      <c r="Q78" s="892"/>
      <c r="R78" s="892"/>
      <c r="S78" s="892"/>
      <c r="T78" s="892"/>
      <c r="U78" s="892"/>
      <c r="V78" s="892"/>
      <c r="W78" s="892"/>
      <c r="X78" s="892" t="s">
        <v>93</v>
      </c>
      <c r="Y78" s="892"/>
      <c r="Z78" s="892"/>
      <c r="AA78" s="892"/>
      <c r="AB78" s="892"/>
      <c r="AC78" s="892"/>
      <c r="AD78" s="892"/>
      <c r="AE78" s="892"/>
      <c r="AF78" s="892"/>
      <c r="AG78" s="892"/>
      <c r="AH78" s="892"/>
      <c r="AI78" s="892"/>
      <c r="AJ78" s="892"/>
      <c r="AK78" s="892"/>
      <c r="AL78" s="892"/>
      <c r="AM78" s="892"/>
      <c r="AN78" s="892"/>
      <c r="AO78" s="892"/>
      <c r="AP78" s="892"/>
      <c r="AQ78" s="892"/>
      <c r="AR78" s="892"/>
      <c r="AS78" s="892"/>
      <c r="AT78" s="892"/>
    </row>
    <row r="79" spans="1:51" ht="28.5" customHeight="1">
      <c r="A79" s="924" t="s">
        <v>354</v>
      </c>
      <c r="B79" s="925"/>
      <c r="C79" s="925"/>
      <c r="D79" s="925"/>
      <c r="E79" s="925"/>
      <c r="F79" s="925"/>
      <c r="G79" s="925"/>
      <c r="H79" s="925"/>
      <c r="I79" s="925"/>
      <c r="J79" s="925"/>
      <c r="K79" s="925"/>
      <c r="L79" s="925"/>
      <c r="M79" s="925"/>
      <c r="N79" s="925"/>
      <c r="O79" s="925"/>
      <c r="P79" s="925"/>
      <c r="Q79" s="925"/>
      <c r="R79" s="925"/>
      <c r="S79" s="925"/>
      <c r="T79" s="925"/>
      <c r="U79" s="925"/>
      <c r="V79" s="925"/>
      <c r="W79"/>
      <c r="X79" s="924" t="s">
        <v>354</v>
      </c>
      <c r="Y79" s="925"/>
      <c r="Z79" s="925"/>
      <c r="AA79" s="925"/>
      <c r="AB79" s="925"/>
      <c r="AC79" s="925"/>
      <c r="AD79" s="925"/>
      <c r="AE79" s="925"/>
      <c r="AF79" s="925"/>
      <c r="AG79" s="925"/>
      <c r="AH79" s="925"/>
      <c r="AI79" s="925"/>
      <c r="AJ79" s="925"/>
      <c r="AK79" s="925"/>
      <c r="AL79" s="925"/>
      <c r="AM79" s="925"/>
      <c r="AN79" s="925"/>
      <c r="AO79" s="925"/>
      <c r="AP79" s="925"/>
      <c r="AQ79" s="925"/>
      <c r="AR79" s="925"/>
      <c r="AS79" s="925"/>
      <c r="AT79"/>
    </row>
    <row r="80" spans="1:51" ht="24" customHeight="1">
      <c r="A80" s="135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17" t="s">
        <v>347</v>
      </c>
      <c r="R80" s="917"/>
      <c r="S80" s="918"/>
      <c r="T80" s="918"/>
      <c r="U80" s="918"/>
      <c r="V80" s="918"/>
      <c r="W80" s="918"/>
      <c r="X80" s="135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 s="917" t="s">
        <v>347</v>
      </c>
      <c r="AO80" s="917"/>
      <c r="AP80" s="918">
        <v>45511</v>
      </c>
      <c r="AQ80" s="918"/>
      <c r="AR80" s="918"/>
      <c r="AS80" s="918"/>
      <c r="AT80" s="918"/>
    </row>
    <row r="81" spans="1:46" ht="24" customHeight="1">
      <c r="A81" s="919" t="s">
        <v>91</v>
      </c>
      <c r="B81" s="919"/>
      <c r="C81" s="919"/>
      <c r="D81" s="919"/>
      <c r="E81" s="919"/>
      <c r="F81" s="919"/>
      <c r="G81" s="919"/>
      <c r="H81" s="919"/>
      <c r="I81" s="919"/>
      <c r="J81" s="919"/>
      <c r="K81" s="919"/>
      <c r="L81" s="919"/>
      <c r="M81" s="919"/>
      <c r="N81" s="919"/>
      <c r="O81" s="919"/>
      <c r="P81" s="919"/>
      <c r="Q81" s="919"/>
      <c r="R81" s="919"/>
      <c r="S81" s="919"/>
      <c r="T81" s="919"/>
      <c r="U81" s="919"/>
      <c r="V81" s="919"/>
      <c r="W81" s="919"/>
      <c r="X81" s="919" t="s">
        <v>91</v>
      </c>
      <c r="Y81" s="919"/>
      <c r="Z81" s="919"/>
      <c r="AA81" s="919"/>
      <c r="AB81" s="919"/>
      <c r="AC81" s="919"/>
      <c r="AD81" s="919"/>
      <c r="AE81" s="919"/>
      <c r="AF81" s="919"/>
      <c r="AG81" s="919"/>
      <c r="AH81" s="919"/>
      <c r="AI81" s="919"/>
      <c r="AJ81" s="919"/>
      <c r="AK81" s="919"/>
      <c r="AL81" s="919"/>
      <c r="AM81" s="919"/>
      <c r="AN81" s="919"/>
      <c r="AO81" s="919"/>
      <c r="AP81" s="919"/>
      <c r="AQ81" s="919"/>
      <c r="AR81" s="919"/>
      <c r="AS81" s="919"/>
      <c r="AT81" s="919"/>
    </row>
    <row r="82" spans="1:46" ht="24" customHeight="1">
      <c r="A82" s="919" t="s">
        <v>348</v>
      </c>
      <c r="B82" s="919"/>
      <c r="C82" s="919"/>
      <c r="D82" s="919"/>
      <c r="E82" s="919"/>
      <c r="F82" s="919"/>
      <c r="G82" s="919"/>
      <c r="H82" s="919"/>
      <c r="I82" s="919"/>
      <c r="J82" s="919"/>
      <c r="K82" s="919"/>
      <c r="L82" s="919"/>
      <c r="M82" s="919"/>
      <c r="N82" s="919"/>
      <c r="O82" s="919"/>
      <c r="P82" s="919"/>
      <c r="Q82" s="919"/>
      <c r="R82" s="919"/>
      <c r="S82" s="919"/>
      <c r="T82" s="919"/>
      <c r="U82" s="919"/>
      <c r="V82" s="919"/>
      <c r="W82" s="919"/>
      <c r="X82" s="919" t="s">
        <v>348</v>
      </c>
      <c r="Y82" s="919"/>
      <c r="Z82" s="919"/>
      <c r="AA82" s="919"/>
      <c r="AB82" s="919"/>
      <c r="AC82" s="919"/>
      <c r="AD82" s="919"/>
      <c r="AE82" s="919"/>
      <c r="AF82" s="919"/>
      <c r="AG82" s="919"/>
      <c r="AH82" s="919"/>
      <c r="AI82" s="919"/>
      <c r="AJ82" s="919"/>
      <c r="AK82" s="919"/>
      <c r="AL82" s="919"/>
      <c r="AM82" s="919"/>
      <c r="AN82" s="919"/>
      <c r="AO82" s="919"/>
      <c r="AP82" s="919"/>
      <c r="AQ82" s="919"/>
      <c r="AR82" s="919"/>
      <c r="AS82" s="919"/>
      <c r="AT82" s="919"/>
    </row>
    <row r="83" spans="1:46" ht="24" customHeight="1">
      <c r="A83" s="136"/>
      <c r="B83"/>
      <c r="C83"/>
      <c r="D83"/>
      <c r="E83"/>
      <c r="F83"/>
      <c r="G83"/>
      <c r="H83"/>
      <c r="I83"/>
      <c r="J83"/>
      <c r="K83"/>
      <c r="L83" s="914" t="s">
        <v>349</v>
      </c>
      <c r="M83" s="914"/>
      <c r="N83" s="914"/>
      <c r="O83" s="914"/>
      <c r="P83" s="915">
        <f>基本情報!$F$5</f>
        <v>0</v>
      </c>
      <c r="Q83" s="915"/>
      <c r="R83" s="915"/>
      <c r="S83" s="915"/>
      <c r="T83" s="915"/>
      <c r="U83" s="915"/>
      <c r="V83" s="915"/>
      <c r="W83" s="916"/>
      <c r="X83" s="136"/>
      <c r="Y83"/>
      <c r="Z83"/>
      <c r="AA83"/>
      <c r="AB83"/>
      <c r="AC83"/>
      <c r="AD83"/>
      <c r="AE83"/>
      <c r="AF83"/>
      <c r="AG83"/>
      <c r="AH83"/>
      <c r="AI83" s="914" t="s">
        <v>349</v>
      </c>
      <c r="AJ83" s="914"/>
      <c r="AK83" s="914"/>
      <c r="AL83" s="914"/>
      <c r="AM83" s="915" t="s">
        <v>371</v>
      </c>
      <c r="AN83" s="915"/>
      <c r="AO83" s="915"/>
      <c r="AP83" s="915"/>
      <c r="AQ83" s="915"/>
      <c r="AR83" s="915"/>
      <c r="AS83" s="915"/>
      <c r="AT83" s="915"/>
    </row>
    <row r="84" spans="1:46" ht="24" customHeight="1">
      <c r="A84" s="135" t="s">
        <v>92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921" t="s">
        <v>350</v>
      </c>
      <c r="N84" s="921"/>
      <c r="O84" s="921"/>
      <c r="P84" s="922">
        <f>基本情報!$L$9</f>
        <v>0</v>
      </c>
      <c r="Q84" s="922"/>
      <c r="R84" s="922"/>
      <c r="S84" s="922"/>
      <c r="T84" s="922"/>
      <c r="U84" s="922"/>
      <c r="V84" s="922"/>
      <c r="W84" s="922"/>
      <c r="X84" s="135" t="s">
        <v>92</v>
      </c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921" t="s">
        <v>350</v>
      </c>
      <c r="AK84" s="921"/>
      <c r="AL84" s="921"/>
      <c r="AM84" s="922" t="s">
        <v>372</v>
      </c>
      <c r="AN84" s="922"/>
      <c r="AO84" s="922"/>
      <c r="AP84" s="922"/>
      <c r="AQ84" s="922"/>
      <c r="AR84" s="922"/>
      <c r="AS84" s="922"/>
      <c r="AT84" s="922"/>
    </row>
    <row r="85" spans="1:46" ht="24" customHeight="1">
      <c r="A85" s="136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6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</row>
    <row r="86" spans="1:46" ht="24" customHeight="1">
      <c r="A86" s="919" t="s">
        <v>355</v>
      </c>
      <c r="B86" s="919"/>
      <c r="C86" s="919"/>
      <c r="D86" s="919"/>
      <c r="E86" s="919"/>
      <c r="F86" s="919"/>
      <c r="G86" s="919"/>
      <c r="H86" s="919"/>
      <c r="I86" s="919"/>
      <c r="J86" s="919"/>
      <c r="K86" s="919"/>
      <c r="L86" s="919"/>
      <c r="M86" s="919"/>
      <c r="N86" s="919"/>
      <c r="O86" s="919"/>
      <c r="P86" s="919"/>
      <c r="Q86" s="919"/>
      <c r="R86" s="919"/>
      <c r="S86" s="919"/>
      <c r="T86" s="919"/>
      <c r="U86" s="919"/>
      <c r="V86" s="919"/>
      <c r="W86" s="919"/>
      <c r="X86" s="919" t="s">
        <v>355</v>
      </c>
      <c r="Y86" s="919"/>
      <c r="Z86" s="919"/>
      <c r="AA86" s="919"/>
      <c r="AB86" s="919"/>
      <c r="AC86" s="919"/>
      <c r="AD86" s="919"/>
      <c r="AE86" s="919"/>
      <c r="AF86" s="919"/>
      <c r="AG86" s="919"/>
      <c r="AH86" s="919"/>
      <c r="AI86" s="919"/>
      <c r="AJ86" s="919"/>
      <c r="AK86" s="919"/>
      <c r="AL86" s="919"/>
      <c r="AM86" s="919"/>
      <c r="AN86" s="919"/>
      <c r="AO86" s="919"/>
      <c r="AP86" s="919"/>
      <c r="AQ86" s="919"/>
      <c r="AR86" s="919"/>
      <c r="AS86" s="919"/>
      <c r="AT86" s="919"/>
    </row>
    <row r="87" spans="1:46" ht="24" customHeight="1">
      <c r="A87" s="920" t="s">
        <v>83</v>
      </c>
      <c r="B87" s="920"/>
      <c r="C87" s="920"/>
      <c r="D87" s="920"/>
      <c r="E87" s="920"/>
      <c r="F87" s="920"/>
      <c r="G87" s="920"/>
      <c r="H87" s="920"/>
      <c r="I87" s="920"/>
      <c r="J87" s="920"/>
      <c r="K87" s="920"/>
      <c r="L87" s="920"/>
      <c r="M87" s="920"/>
      <c r="N87" s="920"/>
      <c r="O87" s="920"/>
      <c r="P87" s="920"/>
      <c r="Q87" s="920"/>
      <c r="R87" s="920"/>
      <c r="S87" s="920"/>
      <c r="T87" s="920"/>
      <c r="U87" s="920"/>
      <c r="V87" s="920"/>
      <c r="W87" s="920"/>
      <c r="X87" s="920" t="s">
        <v>83</v>
      </c>
      <c r="Y87" s="920"/>
      <c r="Z87" s="920"/>
      <c r="AA87" s="920"/>
      <c r="AB87" s="920"/>
      <c r="AC87" s="920"/>
      <c r="AD87" s="920"/>
      <c r="AE87" s="920"/>
      <c r="AF87" s="920"/>
      <c r="AG87" s="920"/>
      <c r="AH87" s="920"/>
      <c r="AI87" s="920"/>
      <c r="AJ87" s="920"/>
      <c r="AK87" s="920"/>
      <c r="AL87" s="920"/>
      <c r="AM87" s="920"/>
      <c r="AN87" s="920"/>
      <c r="AO87" s="920"/>
      <c r="AP87" s="920"/>
      <c r="AQ87" s="920"/>
      <c r="AR87" s="920"/>
      <c r="AS87" s="920"/>
      <c r="AT87" s="920"/>
    </row>
    <row r="88" spans="1:46" ht="24" customHeight="1">
      <c r="A88" s="89"/>
      <c r="X88" s="89"/>
    </row>
    <row r="89" spans="1:46" ht="24" customHeight="1">
      <c r="A89" s="919" t="s">
        <v>294</v>
      </c>
      <c r="B89" s="919"/>
      <c r="C89" s="919"/>
      <c r="D89" s="919"/>
      <c r="E89" s="919"/>
      <c r="F89" s="919"/>
      <c r="G89" s="919"/>
      <c r="H89" s="919"/>
      <c r="I89" s="919"/>
      <c r="J89" s="919"/>
      <c r="K89" s="919"/>
      <c r="L89" s="919"/>
      <c r="M89" s="919"/>
      <c r="N89" s="919"/>
      <c r="O89" s="919"/>
      <c r="P89" s="919"/>
      <c r="Q89" s="919"/>
      <c r="R89" s="919"/>
      <c r="S89" s="919"/>
      <c r="T89" s="919"/>
      <c r="U89" s="919"/>
      <c r="V89" s="919"/>
      <c r="W89" s="919"/>
      <c r="X89" s="919" t="s">
        <v>294</v>
      </c>
      <c r="Y89" s="919"/>
      <c r="Z89" s="919"/>
      <c r="AA89" s="919"/>
      <c r="AB89" s="919"/>
      <c r="AC89" s="919"/>
      <c r="AD89" s="919"/>
      <c r="AE89" s="919"/>
      <c r="AF89" s="919"/>
      <c r="AG89" s="919"/>
      <c r="AH89" s="919"/>
      <c r="AI89" s="919"/>
      <c r="AJ89" s="919"/>
      <c r="AK89" s="919"/>
      <c r="AL89" s="919"/>
      <c r="AM89" s="919"/>
      <c r="AN89" s="919"/>
      <c r="AO89" s="919"/>
      <c r="AP89" s="919"/>
      <c r="AQ89" s="919"/>
      <c r="AR89" s="919"/>
      <c r="AS89" s="919"/>
      <c r="AT89" s="919"/>
    </row>
    <row r="90" spans="1:46" ht="24" customHeight="1">
      <c r="A90" s="88"/>
      <c r="B90" s="96" t="s">
        <v>344</v>
      </c>
      <c r="C90" s="939" t="s">
        <v>356</v>
      </c>
      <c r="D90" s="939"/>
      <c r="E90" s="939"/>
      <c r="F90" s="939"/>
      <c r="G90" s="88" t="s">
        <v>284</v>
      </c>
      <c r="H90" s="946"/>
      <c r="I90" s="946"/>
      <c r="J90" s="946"/>
      <c r="K90" s="946"/>
      <c r="L90" s="88" t="s">
        <v>285</v>
      </c>
      <c r="M90" s="96" t="str">
        <f>IF(H90="その他","→","")</f>
        <v/>
      </c>
      <c r="N90" s="88" t="str">
        <f>IF(H90="その他","〔","")</f>
        <v/>
      </c>
      <c r="O90" s="946"/>
      <c r="P90" s="946"/>
      <c r="Q90" s="946"/>
      <c r="R90" s="946"/>
      <c r="S90" s="946"/>
      <c r="T90" s="946"/>
      <c r="U90" s="88" t="str">
        <f>IF(H90="その他","〕","")</f>
        <v/>
      </c>
      <c r="V90" s="88"/>
      <c r="W90" s="88"/>
      <c r="X90" s="88"/>
      <c r="Y90" s="96" t="s">
        <v>344</v>
      </c>
      <c r="Z90" s="939" t="s">
        <v>356</v>
      </c>
      <c r="AA90" s="939"/>
      <c r="AB90" s="939"/>
      <c r="AC90" s="939"/>
      <c r="AD90" s="88" t="s">
        <v>284</v>
      </c>
      <c r="AE90" s="946" t="s">
        <v>278</v>
      </c>
      <c r="AF90" s="946"/>
      <c r="AG90" s="946"/>
      <c r="AH90" s="946"/>
      <c r="AI90" s="88" t="s">
        <v>285</v>
      </c>
      <c r="AJ90" s="96" t="str">
        <f>IF(AE90="その他","→","")</f>
        <v/>
      </c>
      <c r="AK90" s="88" t="str">
        <f>IF(AE90="その他","〔","")</f>
        <v/>
      </c>
      <c r="AL90" s="946"/>
      <c r="AM90" s="946"/>
      <c r="AN90" s="946"/>
      <c r="AO90" s="946"/>
      <c r="AP90" s="946"/>
      <c r="AQ90" s="946"/>
      <c r="AR90" s="88" t="str">
        <f>IF(AE90="その他","〕","")</f>
        <v/>
      </c>
      <c r="AS90" s="88"/>
      <c r="AT90" s="88"/>
    </row>
    <row r="91" spans="1:46" ht="24" customHeight="1">
      <c r="A91" s="88"/>
      <c r="B91" s="96" t="s">
        <v>344</v>
      </c>
      <c r="C91" s="939" t="s">
        <v>357</v>
      </c>
      <c r="D91" s="939"/>
      <c r="E91" s="939"/>
      <c r="F91" s="939"/>
      <c r="G91" s="939"/>
      <c r="H91" s="88"/>
      <c r="I91" s="96" t="s">
        <v>215</v>
      </c>
      <c r="J91" s="88"/>
      <c r="K91" s="88"/>
      <c r="L91" s="88" t="s">
        <v>285</v>
      </c>
      <c r="S91" s="88"/>
      <c r="T91" s="88"/>
      <c r="U91" s="88"/>
      <c r="V91" s="88"/>
      <c r="W91" s="88"/>
      <c r="X91" s="88"/>
      <c r="Y91" s="96" t="s">
        <v>344</v>
      </c>
      <c r="Z91" s="939" t="s">
        <v>357</v>
      </c>
      <c r="AA91" s="939"/>
      <c r="AB91" s="939"/>
      <c r="AC91" s="939"/>
      <c r="AD91" s="939"/>
      <c r="AE91" s="88">
        <v>11</v>
      </c>
      <c r="AF91" s="96" t="s">
        <v>215</v>
      </c>
      <c r="AG91" s="88">
        <v>12</v>
      </c>
      <c r="AH91" s="88" t="s">
        <v>287</v>
      </c>
      <c r="AI91" s="88" t="s">
        <v>285</v>
      </c>
      <c r="AP91" s="88"/>
      <c r="AQ91" s="88"/>
      <c r="AR91" s="88"/>
      <c r="AS91" s="88"/>
      <c r="AT91" s="88"/>
    </row>
    <row r="92" spans="1:46" ht="24" customHeight="1">
      <c r="A92" s="89"/>
      <c r="X92" s="89"/>
    </row>
    <row r="93" spans="1:46" ht="24" customHeight="1">
      <c r="A93" s="939" t="s">
        <v>289</v>
      </c>
      <c r="B93" s="939"/>
      <c r="C93" s="939"/>
      <c r="D93" s="939"/>
      <c r="E93" s="939"/>
      <c r="F93" s="940"/>
      <c r="G93" s="940"/>
      <c r="H93" s="940"/>
      <c r="I93" s="940"/>
      <c r="J93" s="88" t="s">
        <v>285</v>
      </c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939" t="s">
        <v>289</v>
      </c>
      <c r="Y93" s="939"/>
      <c r="Z93" s="939"/>
      <c r="AA93" s="939"/>
      <c r="AB93" s="939"/>
      <c r="AC93" s="940">
        <v>45099</v>
      </c>
      <c r="AD93" s="940"/>
      <c r="AE93" s="940"/>
      <c r="AF93" s="940"/>
      <c r="AG93" s="88" t="s">
        <v>285</v>
      </c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</row>
    <row r="94" spans="1:46" ht="24" customHeight="1">
      <c r="A94" s="88" t="s">
        <v>84</v>
      </c>
      <c r="X94" s="88" t="s">
        <v>84</v>
      </c>
    </row>
    <row r="95" spans="1:46" ht="24" customHeight="1">
      <c r="A95" s="939" t="s">
        <v>85</v>
      </c>
      <c r="B95" s="939"/>
      <c r="C95" s="939"/>
      <c r="D95" s="939"/>
      <c r="E95" s="939"/>
      <c r="F95" s="939"/>
      <c r="G95" s="939"/>
      <c r="H95" s="939"/>
      <c r="I95" s="939"/>
      <c r="J95" s="939"/>
      <c r="K95" s="939"/>
      <c r="L95" s="939"/>
      <c r="M95" s="939"/>
      <c r="N95" s="939"/>
      <c r="O95" s="939"/>
      <c r="P95" s="939"/>
      <c r="Q95" s="939"/>
      <c r="R95" s="939"/>
      <c r="S95" s="939"/>
      <c r="T95" s="939"/>
      <c r="U95" s="939"/>
      <c r="V95" s="939"/>
      <c r="W95" s="939"/>
      <c r="X95" s="939" t="s">
        <v>85</v>
      </c>
      <c r="Y95" s="939"/>
      <c r="Z95" s="939"/>
      <c r="AA95" s="939"/>
      <c r="AB95" s="939"/>
      <c r="AC95" s="939"/>
      <c r="AD95" s="939"/>
      <c r="AE95" s="939"/>
      <c r="AF95" s="939"/>
      <c r="AG95" s="939"/>
      <c r="AH95" s="939"/>
      <c r="AI95" s="939"/>
      <c r="AJ95" s="939"/>
      <c r="AK95" s="939"/>
      <c r="AL95" s="939"/>
      <c r="AM95" s="939"/>
      <c r="AN95" s="939"/>
      <c r="AO95" s="939"/>
      <c r="AP95" s="939"/>
      <c r="AQ95" s="939"/>
      <c r="AR95" s="939"/>
      <c r="AS95" s="939"/>
      <c r="AT95" s="939"/>
    </row>
    <row r="96" spans="1:46" ht="24" customHeight="1">
      <c r="A96" s="938" t="s">
        <v>86</v>
      </c>
      <c r="B96" s="938"/>
      <c r="C96" s="938"/>
      <c r="D96" s="938"/>
      <c r="E96" s="938"/>
      <c r="F96" s="938"/>
      <c r="G96" s="938"/>
      <c r="H96" s="938"/>
      <c r="I96" s="938"/>
      <c r="J96" s="938"/>
      <c r="K96" s="938"/>
      <c r="L96" s="938"/>
      <c r="M96" s="938"/>
      <c r="N96" s="938"/>
      <c r="O96" s="938"/>
      <c r="P96" s="938"/>
      <c r="Q96" s="938"/>
      <c r="R96" s="938"/>
      <c r="S96" s="938"/>
      <c r="T96" s="938"/>
      <c r="U96" s="938"/>
      <c r="V96" s="938"/>
      <c r="W96" s="938"/>
      <c r="X96" s="938" t="s">
        <v>86</v>
      </c>
      <c r="Y96" s="938"/>
      <c r="Z96" s="938"/>
      <c r="AA96" s="938"/>
      <c r="AB96" s="938"/>
      <c r="AC96" s="938"/>
      <c r="AD96" s="938"/>
      <c r="AE96" s="938"/>
      <c r="AF96" s="938"/>
      <c r="AG96" s="938"/>
      <c r="AH96" s="938"/>
      <c r="AI96" s="938"/>
      <c r="AJ96" s="938"/>
      <c r="AK96" s="938"/>
      <c r="AL96" s="938"/>
      <c r="AM96" s="938"/>
      <c r="AN96" s="938"/>
      <c r="AO96" s="938"/>
      <c r="AP96" s="938"/>
      <c r="AQ96" s="938"/>
      <c r="AR96" s="938"/>
      <c r="AS96" s="938"/>
      <c r="AT96" s="938"/>
    </row>
    <row r="97" spans="1:51" ht="24" customHeight="1">
      <c r="A97" s="90"/>
      <c r="B97" s="941" t="s">
        <v>352</v>
      </c>
      <c r="C97" s="942"/>
      <c r="D97" s="943" t="s">
        <v>164</v>
      </c>
      <c r="E97" s="944"/>
      <c r="F97" s="943" t="s">
        <v>292</v>
      </c>
      <c r="G97" s="945"/>
      <c r="H97" s="943" t="s">
        <v>291</v>
      </c>
      <c r="I97" s="944"/>
      <c r="J97" s="944"/>
      <c r="K97" s="944"/>
      <c r="L97" s="944"/>
      <c r="M97" s="944"/>
      <c r="N97" s="944"/>
      <c r="O97" s="945"/>
      <c r="P97" s="943" t="s">
        <v>293</v>
      </c>
      <c r="Q97" s="944"/>
      <c r="R97" s="944"/>
      <c r="S97" s="944"/>
      <c r="T97" s="944"/>
      <c r="U97" s="944"/>
      <c r="V97" s="945"/>
      <c r="X97" s="90"/>
      <c r="Y97" s="941" t="s">
        <v>352</v>
      </c>
      <c r="Z97" s="942"/>
      <c r="AA97" s="943" t="s">
        <v>164</v>
      </c>
      <c r="AB97" s="944"/>
      <c r="AC97" s="943" t="s">
        <v>292</v>
      </c>
      <c r="AD97" s="945"/>
      <c r="AE97" s="943" t="s">
        <v>291</v>
      </c>
      <c r="AF97" s="944"/>
      <c r="AG97" s="944"/>
      <c r="AH97" s="944"/>
      <c r="AI97" s="944"/>
      <c r="AJ97" s="944"/>
      <c r="AK97" s="944"/>
      <c r="AL97" s="945"/>
      <c r="AM97" s="943" t="s">
        <v>293</v>
      </c>
      <c r="AN97" s="944"/>
      <c r="AO97" s="944"/>
      <c r="AP97" s="944"/>
      <c r="AQ97" s="944"/>
      <c r="AR97" s="944"/>
      <c r="AS97" s="945"/>
    </row>
    <row r="98" spans="1:51" ht="24" customHeight="1">
      <c r="A98" s="88"/>
      <c r="B98" s="929"/>
      <c r="C98" s="930"/>
      <c r="D98" s="931"/>
      <c r="E98" s="932"/>
      <c r="F98" s="933"/>
      <c r="G98" s="934"/>
      <c r="H98" s="137"/>
      <c r="I98" s="138"/>
      <c r="J98" s="139"/>
      <c r="K98" s="138"/>
      <c r="L98" s="138"/>
      <c r="M98" s="138"/>
      <c r="N98" s="138"/>
      <c r="O98" s="140"/>
      <c r="P98" s="141"/>
      <c r="Q98" s="138"/>
      <c r="R98" s="138"/>
      <c r="S98" s="138"/>
      <c r="T98" s="138"/>
      <c r="U98" s="138"/>
      <c r="V98" s="142"/>
      <c r="X98" s="88"/>
      <c r="Y98" s="929" t="s">
        <v>369</v>
      </c>
      <c r="Z98" s="930"/>
      <c r="AA98" s="931">
        <v>0.38194444444444442</v>
      </c>
      <c r="AB98" s="932"/>
      <c r="AC98" s="933" t="s">
        <v>287</v>
      </c>
      <c r="AD98" s="934"/>
      <c r="AE98" s="935" t="s">
        <v>190</v>
      </c>
      <c r="AF98" s="936"/>
      <c r="AG98" s="936"/>
      <c r="AH98" s="936"/>
      <c r="AI98" s="936"/>
      <c r="AJ98" s="936"/>
      <c r="AK98" s="936"/>
      <c r="AL98" s="937"/>
      <c r="AM98" s="141"/>
      <c r="AN98" s="138"/>
      <c r="AO98" s="138"/>
      <c r="AP98" s="138"/>
      <c r="AQ98" s="138"/>
      <c r="AR98" s="138"/>
      <c r="AS98" s="142"/>
    </row>
    <row r="99" spans="1:51" ht="24" customHeight="1">
      <c r="A99" s="88"/>
      <c r="B99" s="893"/>
      <c r="C99" s="894"/>
      <c r="D99" s="900"/>
      <c r="E99" s="901"/>
      <c r="F99" s="895"/>
      <c r="G99" s="902"/>
      <c r="H99" s="143"/>
      <c r="I99" s="144"/>
      <c r="J99" s="145"/>
      <c r="K99" s="144"/>
      <c r="L99" s="144"/>
      <c r="M99" s="144"/>
      <c r="N99" s="144"/>
      <c r="O99" s="146"/>
      <c r="P99" s="147"/>
      <c r="Q99" s="144"/>
      <c r="R99" s="144"/>
      <c r="S99" s="144"/>
      <c r="T99" s="144"/>
      <c r="U99" s="144"/>
      <c r="V99" s="148"/>
      <c r="X99" s="88"/>
      <c r="Y99" s="893"/>
      <c r="Z99" s="894"/>
      <c r="AA99" s="900">
        <v>0.3923611111111111</v>
      </c>
      <c r="AB99" s="901"/>
      <c r="AC99" s="895" t="s">
        <v>286</v>
      </c>
      <c r="AD99" s="902"/>
      <c r="AE99" s="903" t="s">
        <v>373</v>
      </c>
      <c r="AF99" s="904"/>
      <c r="AG99" s="904"/>
      <c r="AH99" s="904"/>
      <c r="AI99" s="904"/>
      <c r="AJ99" s="904"/>
      <c r="AK99" s="904"/>
      <c r="AL99" s="905"/>
      <c r="AM99" s="147"/>
      <c r="AN99" s="144"/>
      <c r="AO99" s="144"/>
      <c r="AP99" s="144"/>
      <c r="AQ99" s="144"/>
      <c r="AR99" s="144"/>
      <c r="AS99" s="148"/>
    </row>
    <row r="100" spans="1:51" ht="24" customHeight="1">
      <c r="A100" s="91"/>
      <c r="B100" s="893"/>
      <c r="C100" s="894"/>
      <c r="D100" s="895"/>
      <c r="E100" s="896"/>
      <c r="F100" s="895"/>
      <c r="G100" s="902"/>
      <c r="H100" s="149"/>
      <c r="I100" s="144"/>
      <c r="J100" s="144"/>
      <c r="K100" s="144"/>
      <c r="L100" s="144"/>
      <c r="M100" s="144"/>
      <c r="N100" s="144"/>
      <c r="O100" s="146"/>
      <c r="P100" s="147"/>
      <c r="Q100" s="144"/>
      <c r="R100" s="144"/>
      <c r="S100" s="144"/>
      <c r="T100" s="144"/>
      <c r="U100" s="144"/>
      <c r="V100" s="148"/>
      <c r="X100" s="91"/>
      <c r="Y100" s="893"/>
      <c r="Z100" s="894"/>
      <c r="AA100" s="895"/>
      <c r="AB100" s="896"/>
      <c r="AC100" s="895"/>
      <c r="AD100" s="902"/>
      <c r="AE100" s="897"/>
      <c r="AF100" s="898"/>
      <c r="AG100" s="898"/>
      <c r="AH100" s="898"/>
      <c r="AI100" s="898"/>
      <c r="AJ100" s="898"/>
      <c r="AK100" s="898"/>
      <c r="AL100" s="899"/>
      <c r="AM100" s="147"/>
      <c r="AN100" s="144"/>
      <c r="AO100" s="144"/>
      <c r="AP100" s="144"/>
      <c r="AQ100" s="144"/>
      <c r="AR100" s="144"/>
      <c r="AS100" s="148"/>
    </row>
    <row r="101" spans="1:51" ht="24" customHeight="1">
      <c r="A101" s="91"/>
      <c r="B101" s="893"/>
      <c r="C101" s="894"/>
      <c r="D101" s="895"/>
      <c r="E101" s="896"/>
      <c r="F101" s="895"/>
      <c r="G101" s="902"/>
      <c r="H101" s="149"/>
      <c r="I101" s="144"/>
      <c r="J101" s="144"/>
      <c r="K101" s="144"/>
      <c r="L101" s="144"/>
      <c r="M101" s="144"/>
      <c r="N101" s="144"/>
      <c r="O101" s="146"/>
      <c r="P101" s="147"/>
      <c r="Q101" s="144"/>
      <c r="R101" s="144"/>
      <c r="S101" s="144"/>
      <c r="T101" s="144"/>
      <c r="U101" s="144"/>
      <c r="V101" s="148"/>
      <c r="X101" s="91"/>
      <c r="Y101" s="893"/>
      <c r="Z101" s="894"/>
      <c r="AA101" s="895"/>
      <c r="AB101" s="896"/>
      <c r="AC101" s="895"/>
      <c r="AD101" s="902"/>
      <c r="AE101" s="897"/>
      <c r="AF101" s="898"/>
      <c r="AG101" s="898"/>
      <c r="AH101" s="898"/>
      <c r="AI101" s="898"/>
      <c r="AJ101" s="898"/>
      <c r="AK101" s="898"/>
      <c r="AL101" s="899"/>
      <c r="AM101" s="147"/>
      <c r="AN101" s="144"/>
      <c r="AO101" s="144"/>
      <c r="AP101" s="144"/>
      <c r="AQ101" s="144"/>
      <c r="AR101" s="144"/>
      <c r="AS101" s="148"/>
    </row>
    <row r="102" spans="1:51" ht="24" customHeight="1">
      <c r="A102" s="88"/>
      <c r="B102" s="893"/>
      <c r="C102" s="894"/>
      <c r="D102" s="895"/>
      <c r="E102" s="896"/>
      <c r="F102" s="150"/>
      <c r="G102" s="151"/>
      <c r="H102" s="149"/>
      <c r="I102" s="152"/>
      <c r="J102" s="153"/>
      <c r="K102" s="153"/>
      <c r="L102" s="153"/>
      <c r="M102" s="153"/>
      <c r="N102" s="153"/>
      <c r="O102" s="146"/>
      <c r="P102" s="154"/>
      <c r="Q102" s="152"/>
      <c r="R102" s="152"/>
      <c r="S102" s="152"/>
      <c r="T102" s="152"/>
      <c r="U102" s="152"/>
      <c r="V102" s="151"/>
      <c r="X102" s="88"/>
      <c r="Y102" s="893"/>
      <c r="Z102" s="894"/>
      <c r="AA102" s="895"/>
      <c r="AB102" s="896"/>
      <c r="AC102" s="150"/>
      <c r="AD102" s="151"/>
      <c r="AE102" s="897"/>
      <c r="AF102" s="898"/>
      <c r="AG102" s="898"/>
      <c r="AH102" s="898"/>
      <c r="AI102" s="898"/>
      <c r="AJ102" s="898"/>
      <c r="AK102" s="898"/>
      <c r="AL102" s="899"/>
      <c r="AM102" s="154"/>
      <c r="AN102" s="152"/>
      <c r="AO102" s="152"/>
      <c r="AP102" s="152"/>
      <c r="AQ102" s="152"/>
      <c r="AR102" s="152"/>
      <c r="AS102" s="151"/>
    </row>
    <row r="103" spans="1:51" ht="24" customHeight="1">
      <c r="A103" s="88"/>
      <c r="B103" s="893"/>
      <c r="C103" s="894"/>
      <c r="D103" s="900"/>
      <c r="E103" s="901"/>
      <c r="F103" s="895"/>
      <c r="G103" s="902"/>
      <c r="H103" s="143"/>
      <c r="I103" s="144"/>
      <c r="J103" s="145"/>
      <c r="K103" s="144"/>
      <c r="L103" s="144"/>
      <c r="M103" s="144"/>
      <c r="N103" s="144"/>
      <c r="O103" s="146"/>
      <c r="P103" s="147"/>
      <c r="Q103" s="144"/>
      <c r="R103" s="144"/>
      <c r="S103" s="144"/>
      <c r="T103" s="144"/>
      <c r="U103" s="144"/>
      <c r="V103" s="148"/>
      <c r="X103" s="88"/>
      <c r="Y103" s="893" t="s">
        <v>353</v>
      </c>
      <c r="Z103" s="894"/>
      <c r="AA103" s="900">
        <v>0.47222222222222227</v>
      </c>
      <c r="AB103" s="901"/>
      <c r="AC103" s="895" t="s">
        <v>287</v>
      </c>
      <c r="AD103" s="902"/>
      <c r="AE103" s="903" t="s">
        <v>373</v>
      </c>
      <c r="AF103" s="904"/>
      <c r="AG103" s="904"/>
      <c r="AH103" s="904"/>
      <c r="AI103" s="904"/>
      <c r="AJ103" s="904"/>
      <c r="AK103" s="904"/>
      <c r="AL103" s="905"/>
      <c r="AM103" s="147"/>
      <c r="AN103" s="144"/>
      <c r="AO103" s="144"/>
      <c r="AP103" s="144"/>
      <c r="AQ103" s="144"/>
      <c r="AR103" s="144"/>
      <c r="AS103" s="148"/>
    </row>
    <row r="104" spans="1:51" ht="24" customHeight="1">
      <c r="A104" s="88"/>
      <c r="B104" s="893"/>
      <c r="C104" s="894"/>
      <c r="D104" s="900"/>
      <c r="E104" s="901"/>
      <c r="F104" s="895"/>
      <c r="G104" s="902"/>
      <c r="H104" s="143"/>
      <c r="I104" s="144"/>
      <c r="J104" s="145"/>
      <c r="K104" s="144"/>
      <c r="L104" s="144"/>
      <c r="M104" s="144"/>
      <c r="N104" s="144"/>
      <c r="O104" s="146"/>
      <c r="P104" s="147"/>
      <c r="Q104" s="144"/>
      <c r="R104" s="144"/>
      <c r="S104" s="144"/>
      <c r="T104" s="144"/>
      <c r="U104" s="144"/>
      <c r="V104" s="148"/>
      <c r="X104" s="88"/>
      <c r="Y104" s="893"/>
      <c r="Z104" s="894"/>
      <c r="AA104" s="900">
        <v>0.4826388888888889</v>
      </c>
      <c r="AB104" s="901"/>
      <c r="AC104" s="895" t="s">
        <v>286</v>
      </c>
      <c r="AD104" s="902"/>
      <c r="AE104" s="903" t="s">
        <v>190</v>
      </c>
      <c r="AF104" s="904"/>
      <c r="AG104" s="904"/>
      <c r="AH104" s="904"/>
      <c r="AI104" s="904"/>
      <c r="AJ104" s="904"/>
      <c r="AK104" s="904"/>
      <c r="AL104" s="905"/>
      <c r="AM104" s="147"/>
      <c r="AN104" s="144"/>
      <c r="AO104" s="144"/>
      <c r="AP104" s="144"/>
      <c r="AQ104" s="144"/>
      <c r="AR104" s="144"/>
      <c r="AS104" s="148"/>
    </row>
    <row r="105" spans="1:51" ht="24" customHeight="1">
      <c r="A105" s="88"/>
      <c r="B105" s="906"/>
      <c r="C105" s="907"/>
      <c r="D105" s="155"/>
      <c r="E105" s="156"/>
      <c r="F105" s="908"/>
      <c r="G105" s="909"/>
      <c r="H105" s="157"/>
      <c r="I105" s="156"/>
      <c r="J105" s="156"/>
      <c r="K105" s="156"/>
      <c r="L105" s="156"/>
      <c r="M105" s="156"/>
      <c r="N105" s="156"/>
      <c r="O105" s="158"/>
      <c r="P105" s="155"/>
      <c r="Q105" s="156"/>
      <c r="R105" s="156"/>
      <c r="S105" s="156"/>
      <c r="T105" s="156"/>
      <c r="U105" s="156"/>
      <c r="V105" s="159"/>
      <c r="X105" s="88"/>
      <c r="Y105" s="906"/>
      <c r="Z105" s="907"/>
      <c r="AA105" s="155"/>
      <c r="AB105" s="156"/>
      <c r="AC105" s="908"/>
      <c r="AD105" s="909"/>
      <c r="AE105" s="926"/>
      <c r="AF105" s="927"/>
      <c r="AG105" s="927"/>
      <c r="AH105" s="927"/>
      <c r="AI105" s="927"/>
      <c r="AJ105" s="927"/>
      <c r="AK105" s="927"/>
      <c r="AL105" s="928"/>
      <c r="AM105" s="155"/>
      <c r="AN105" s="156"/>
      <c r="AO105" s="156"/>
      <c r="AP105" s="156"/>
      <c r="AQ105" s="156"/>
      <c r="AR105" s="156"/>
      <c r="AS105" s="159"/>
    </row>
    <row r="106" spans="1:51" ht="24" customHeight="1">
      <c r="A106" s="88"/>
      <c r="B106" s="160"/>
      <c r="C106" s="160"/>
      <c r="D106" s="161"/>
      <c r="E106" s="161"/>
      <c r="F106" s="162"/>
      <c r="G106" s="162"/>
      <c r="H106" s="163"/>
      <c r="I106" s="161"/>
      <c r="J106" s="161"/>
      <c r="K106" s="161"/>
      <c r="L106" s="161"/>
      <c r="M106" s="161"/>
      <c r="N106" s="161"/>
      <c r="O106" s="164"/>
      <c r="P106" s="161"/>
      <c r="Q106" s="161"/>
      <c r="R106" s="161"/>
      <c r="S106" s="161"/>
      <c r="T106" s="161"/>
      <c r="U106" s="161"/>
      <c r="V106" s="161"/>
      <c r="X106" s="88"/>
      <c r="Y106" s="160"/>
      <c r="Z106" s="160"/>
      <c r="AA106" s="161"/>
      <c r="AB106" s="161"/>
      <c r="AC106" s="162"/>
      <c r="AD106" s="162"/>
      <c r="AE106" s="163"/>
      <c r="AF106" s="161"/>
      <c r="AG106" s="161"/>
      <c r="AH106" s="161"/>
      <c r="AI106" s="161"/>
      <c r="AJ106" s="161"/>
      <c r="AK106" s="161"/>
      <c r="AL106" s="164"/>
      <c r="AM106" s="161"/>
      <c r="AN106" s="161"/>
      <c r="AO106" s="161"/>
      <c r="AP106" s="161"/>
      <c r="AQ106" s="161"/>
      <c r="AR106" s="161"/>
      <c r="AS106" s="161"/>
    </row>
    <row r="107" spans="1:51" ht="24" customHeight="1">
      <c r="A107" s="910" t="s">
        <v>359</v>
      </c>
      <c r="B107" s="910"/>
      <c r="C107" s="910"/>
      <c r="D107" s="910"/>
      <c r="E107" s="911" t="s">
        <v>360</v>
      </c>
      <c r="F107" s="911"/>
      <c r="G107" s="911"/>
      <c r="H107" s="912"/>
      <c r="I107" s="912"/>
      <c r="J107" s="165" t="s">
        <v>361</v>
      </c>
      <c r="K107" s="911" t="s">
        <v>362</v>
      </c>
      <c r="L107" s="911"/>
      <c r="M107" s="911"/>
      <c r="N107" s="911"/>
      <c r="O107" s="912"/>
      <c r="P107" s="912"/>
      <c r="Q107" s="165" t="s">
        <v>361</v>
      </c>
      <c r="R107" s="913" t="s">
        <v>363</v>
      </c>
      <c r="S107" s="913"/>
      <c r="T107" s="913">
        <f>H107+O107</f>
        <v>0</v>
      </c>
      <c r="U107" s="913"/>
      <c r="V107" s="166" t="s">
        <v>361</v>
      </c>
      <c r="W107" s="165"/>
      <c r="X107" s="910" t="s">
        <v>359</v>
      </c>
      <c r="Y107" s="910"/>
      <c r="Z107" s="910"/>
      <c r="AA107" s="910"/>
      <c r="AB107" s="911" t="s">
        <v>360</v>
      </c>
      <c r="AC107" s="911"/>
      <c r="AD107" s="911"/>
      <c r="AE107" s="912"/>
      <c r="AF107" s="912"/>
      <c r="AG107" s="165" t="s">
        <v>361</v>
      </c>
      <c r="AH107" s="911" t="s">
        <v>362</v>
      </c>
      <c r="AI107" s="911"/>
      <c r="AJ107" s="911"/>
      <c r="AK107" s="911"/>
      <c r="AL107" s="912"/>
      <c r="AM107" s="912"/>
      <c r="AN107" s="165" t="s">
        <v>361</v>
      </c>
      <c r="AO107" s="913" t="s">
        <v>363</v>
      </c>
      <c r="AP107" s="913"/>
      <c r="AQ107" s="913">
        <f>AE107+AL107</f>
        <v>0</v>
      </c>
      <c r="AR107" s="913"/>
      <c r="AS107" s="166" t="s">
        <v>361</v>
      </c>
      <c r="AT107" s="165"/>
    </row>
    <row r="108" spans="1:51" ht="24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</row>
    <row r="109" spans="1:51" ht="24" customHeight="1">
      <c r="A109" s="161" t="s">
        <v>364</v>
      </c>
      <c r="B109" s="161"/>
      <c r="C109" s="161"/>
      <c r="D109" s="161"/>
      <c r="E109" s="161"/>
      <c r="F109" s="161"/>
      <c r="G109" s="161" t="s">
        <v>365</v>
      </c>
      <c r="H109" s="923"/>
      <c r="I109" s="923"/>
      <c r="J109" s="923"/>
      <c r="K109" s="923"/>
      <c r="L109" s="923"/>
      <c r="M109" s="923"/>
      <c r="N109" s="923"/>
      <c r="O109" s="923"/>
      <c r="P109" s="923"/>
      <c r="Q109" s="923"/>
      <c r="R109" s="923"/>
      <c r="S109" s="161" t="s">
        <v>366</v>
      </c>
      <c r="T109" s="161"/>
      <c r="U109" s="161"/>
      <c r="V109" s="161"/>
      <c r="W109" s="161"/>
      <c r="X109" s="161" t="s">
        <v>364</v>
      </c>
      <c r="Y109" s="161"/>
      <c r="Z109" s="161"/>
      <c r="AA109" s="161"/>
      <c r="AB109" s="161"/>
      <c r="AC109" s="161"/>
      <c r="AD109" s="161" t="s">
        <v>365</v>
      </c>
      <c r="AE109" s="923"/>
      <c r="AF109" s="923"/>
      <c r="AG109" s="923"/>
      <c r="AH109" s="923"/>
      <c r="AI109" s="923"/>
      <c r="AJ109" s="923"/>
      <c r="AK109" s="923"/>
      <c r="AL109" s="923"/>
      <c r="AM109" s="923"/>
      <c r="AN109" s="923"/>
      <c r="AO109" s="923"/>
      <c r="AP109" s="161" t="s">
        <v>366</v>
      </c>
      <c r="AQ109" s="161"/>
      <c r="AR109" s="161"/>
      <c r="AS109" s="161"/>
      <c r="AT109" s="161"/>
    </row>
    <row r="110" spans="1:51" ht="24" customHeight="1">
      <c r="A110" s="136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6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W110" s="19" t="s">
        <v>278</v>
      </c>
      <c r="AY110" s="19" t="s">
        <v>287</v>
      </c>
    </row>
    <row r="111" spans="1:51" ht="24" customHeight="1">
      <c r="A111" s="161" t="s">
        <v>367</v>
      </c>
      <c r="B111" s="161"/>
      <c r="C111" s="161"/>
      <c r="D111" s="161" t="s">
        <v>351</v>
      </c>
      <c r="E111" s="923"/>
      <c r="F111" s="923"/>
      <c r="G111" s="923"/>
      <c r="H111" s="923"/>
      <c r="I111" s="923"/>
      <c r="J111" s="923"/>
      <c r="K111" s="923"/>
      <c r="L111" s="923"/>
      <c r="M111" s="923"/>
      <c r="N111" s="923"/>
      <c r="O111" s="923"/>
      <c r="P111" s="923"/>
      <c r="Q111" s="923"/>
      <c r="R111" s="923"/>
      <c r="S111" s="161" t="s">
        <v>368</v>
      </c>
      <c r="T111" s="161"/>
      <c r="U111" s="161"/>
      <c r="V111" s="161"/>
      <c r="W111" s="161"/>
      <c r="X111" s="161" t="s">
        <v>367</v>
      </c>
      <c r="Y111" s="161"/>
      <c r="Z111" s="161"/>
      <c r="AA111" s="161" t="s">
        <v>351</v>
      </c>
      <c r="AB111" s="923"/>
      <c r="AC111" s="923"/>
      <c r="AD111" s="923"/>
      <c r="AE111" s="923"/>
      <c r="AF111" s="923"/>
      <c r="AG111" s="923"/>
      <c r="AH111" s="923"/>
      <c r="AI111" s="923"/>
      <c r="AJ111" s="923"/>
      <c r="AK111" s="923"/>
      <c r="AL111" s="923"/>
      <c r="AM111" s="923"/>
      <c r="AN111" s="923"/>
      <c r="AO111" s="923"/>
      <c r="AP111" s="161" t="s">
        <v>368</v>
      </c>
      <c r="AQ111" s="161"/>
      <c r="AR111" s="161"/>
      <c r="AS111" s="161"/>
      <c r="AT111" s="161"/>
      <c r="AW111" s="19" t="s">
        <v>279</v>
      </c>
      <c r="AY111" s="19" t="s">
        <v>286</v>
      </c>
    </row>
    <row r="112" spans="1:51" ht="24" customHeight="1">
      <c r="A112" s="92"/>
      <c r="X112" s="92"/>
      <c r="AW112" s="19" t="s">
        <v>280</v>
      </c>
    </row>
    <row r="113" spans="1:49" ht="24" customHeight="1">
      <c r="A113" s="892" t="s">
        <v>87</v>
      </c>
      <c r="B113" s="892"/>
      <c r="C113" s="892"/>
      <c r="D113" s="892"/>
      <c r="E113" s="892"/>
      <c r="F113" s="892"/>
      <c r="G113" s="892"/>
      <c r="H113" s="892"/>
      <c r="I113" s="892"/>
      <c r="J113" s="892"/>
      <c r="K113" s="892"/>
      <c r="L113" s="892"/>
      <c r="M113" s="892"/>
      <c r="N113" s="892"/>
      <c r="O113" s="892"/>
      <c r="P113" s="892"/>
      <c r="Q113" s="892"/>
      <c r="R113" s="892"/>
      <c r="S113" s="892"/>
      <c r="T113" s="892"/>
      <c r="U113" s="892"/>
      <c r="V113" s="892"/>
      <c r="W113" s="892"/>
      <c r="X113" s="892" t="s">
        <v>87</v>
      </c>
      <c r="Y113" s="892"/>
      <c r="Z113" s="892"/>
      <c r="AA113" s="892"/>
      <c r="AB113" s="892"/>
      <c r="AC113" s="892"/>
      <c r="AD113" s="892"/>
      <c r="AE113" s="892"/>
      <c r="AF113" s="892"/>
      <c r="AG113" s="892"/>
      <c r="AH113" s="892"/>
      <c r="AI113" s="892"/>
      <c r="AJ113" s="892"/>
      <c r="AK113" s="892"/>
      <c r="AL113" s="892"/>
      <c r="AM113" s="892"/>
      <c r="AN113" s="892"/>
      <c r="AO113" s="892"/>
      <c r="AP113" s="892"/>
      <c r="AQ113" s="892"/>
      <c r="AR113" s="892"/>
      <c r="AS113" s="892"/>
      <c r="AT113" s="892"/>
      <c r="AW113" s="19" t="s">
        <v>281</v>
      </c>
    </row>
    <row r="114" spans="1:49" ht="24" customHeight="1">
      <c r="A114" s="892" t="s">
        <v>88</v>
      </c>
      <c r="B114" s="892"/>
      <c r="C114" s="892"/>
      <c r="D114" s="892"/>
      <c r="E114" s="892"/>
      <c r="F114" s="892"/>
      <c r="G114" s="892"/>
      <c r="H114" s="892"/>
      <c r="I114" s="892"/>
      <c r="J114" s="892"/>
      <c r="K114" s="892"/>
      <c r="L114" s="892"/>
      <c r="M114" s="892"/>
      <c r="N114" s="892"/>
      <c r="O114" s="892"/>
      <c r="P114" s="892"/>
      <c r="Q114" s="892"/>
      <c r="R114" s="892"/>
      <c r="S114" s="892"/>
      <c r="T114" s="892"/>
      <c r="U114" s="892"/>
      <c r="V114" s="892"/>
      <c r="W114" s="892"/>
      <c r="X114" s="892" t="s">
        <v>88</v>
      </c>
      <c r="Y114" s="892"/>
      <c r="Z114" s="892"/>
      <c r="AA114" s="892"/>
      <c r="AB114" s="892"/>
      <c r="AC114" s="892"/>
      <c r="AD114" s="892"/>
      <c r="AE114" s="892"/>
      <c r="AF114" s="892"/>
      <c r="AG114" s="892"/>
      <c r="AH114" s="892"/>
      <c r="AI114" s="892"/>
      <c r="AJ114" s="892"/>
      <c r="AK114" s="892"/>
      <c r="AL114" s="892"/>
      <c r="AM114" s="892"/>
      <c r="AN114" s="892"/>
      <c r="AO114" s="892"/>
      <c r="AP114" s="892"/>
      <c r="AQ114" s="892"/>
      <c r="AR114" s="892"/>
      <c r="AS114" s="892"/>
      <c r="AT114" s="892"/>
      <c r="AW114" s="19" t="s">
        <v>282</v>
      </c>
    </row>
    <row r="115" spans="1:49" ht="24" customHeight="1">
      <c r="A115" s="892" t="s">
        <v>89</v>
      </c>
      <c r="B115" s="892"/>
      <c r="C115" s="892"/>
      <c r="D115" s="892"/>
      <c r="E115" s="892"/>
      <c r="F115" s="892"/>
      <c r="G115" s="892"/>
      <c r="H115" s="892"/>
      <c r="I115" s="892"/>
      <c r="J115" s="892"/>
      <c r="K115" s="892"/>
      <c r="L115" s="892"/>
      <c r="M115" s="892"/>
      <c r="N115" s="892"/>
      <c r="O115" s="892"/>
      <c r="P115" s="892"/>
      <c r="Q115" s="892"/>
      <c r="R115" s="892"/>
      <c r="S115" s="892"/>
      <c r="T115" s="892"/>
      <c r="U115" s="892"/>
      <c r="V115" s="892"/>
      <c r="W115" s="892"/>
      <c r="X115" s="892" t="s">
        <v>89</v>
      </c>
      <c r="Y115" s="892"/>
      <c r="Z115" s="892"/>
      <c r="AA115" s="892"/>
      <c r="AB115" s="892"/>
      <c r="AC115" s="892"/>
      <c r="AD115" s="892"/>
      <c r="AE115" s="892"/>
      <c r="AF115" s="892"/>
      <c r="AG115" s="892"/>
      <c r="AH115" s="892"/>
      <c r="AI115" s="892"/>
      <c r="AJ115" s="892"/>
      <c r="AK115" s="892"/>
      <c r="AL115" s="892"/>
      <c r="AM115" s="892"/>
      <c r="AN115" s="892"/>
      <c r="AO115" s="892"/>
      <c r="AP115" s="892"/>
      <c r="AQ115" s="892"/>
      <c r="AR115" s="892"/>
      <c r="AS115" s="892"/>
      <c r="AT115" s="892"/>
      <c r="AW115" s="19" t="s">
        <v>283</v>
      </c>
    </row>
    <row r="116" spans="1:49" ht="24" customHeight="1">
      <c r="A116" s="892" t="s">
        <v>90</v>
      </c>
      <c r="B116" s="892"/>
      <c r="C116" s="892"/>
      <c r="D116" s="892"/>
      <c r="E116" s="892"/>
      <c r="F116" s="892"/>
      <c r="G116" s="892"/>
      <c r="H116" s="892"/>
      <c r="I116" s="892"/>
      <c r="J116" s="892"/>
      <c r="K116" s="892"/>
      <c r="L116" s="892"/>
      <c r="M116" s="892"/>
      <c r="N116" s="892"/>
      <c r="O116" s="892"/>
      <c r="P116" s="892"/>
      <c r="Q116" s="892"/>
      <c r="R116" s="892"/>
      <c r="S116" s="892"/>
      <c r="T116" s="892"/>
      <c r="U116" s="892"/>
      <c r="V116" s="892"/>
      <c r="W116" s="892"/>
      <c r="X116" s="892" t="s">
        <v>90</v>
      </c>
      <c r="Y116" s="892"/>
      <c r="Z116" s="892"/>
      <c r="AA116" s="892"/>
      <c r="AB116" s="892"/>
      <c r="AC116" s="892"/>
      <c r="AD116" s="892"/>
      <c r="AE116" s="892"/>
      <c r="AF116" s="892"/>
      <c r="AG116" s="892"/>
      <c r="AH116" s="892"/>
      <c r="AI116" s="892"/>
      <c r="AJ116" s="892"/>
      <c r="AK116" s="892"/>
      <c r="AL116" s="892"/>
      <c r="AM116" s="892"/>
      <c r="AN116" s="892"/>
      <c r="AO116" s="892"/>
      <c r="AP116" s="892"/>
      <c r="AQ116" s="892"/>
      <c r="AR116" s="892"/>
      <c r="AS116" s="892"/>
      <c r="AT116" s="892"/>
    </row>
    <row r="117" spans="1:49" ht="24" customHeight="1">
      <c r="A117" s="892" t="s">
        <v>93</v>
      </c>
      <c r="B117" s="892"/>
      <c r="C117" s="892"/>
      <c r="D117" s="892"/>
      <c r="E117" s="892"/>
      <c r="F117" s="892"/>
      <c r="G117" s="892"/>
      <c r="H117" s="892"/>
      <c r="I117" s="892"/>
      <c r="J117" s="892"/>
      <c r="K117" s="892"/>
      <c r="L117" s="892"/>
      <c r="M117" s="892"/>
      <c r="N117" s="892"/>
      <c r="O117" s="892"/>
      <c r="P117" s="892"/>
      <c r="Q117" s="892"/>
      <c r="R117" s="892"/>
      <c r="S117" s="892"/>
      <c r="T117" s="892"/>
      <c r="U117" s="892"/>
      <c r="V117" s="892"/>
      <c r="W117" s="892"/>
      <c r="X117" s="892" t="s">
        <v>93</v>
      </c>
      <c r="Y117" s="892"/>
      <c r="Z117" s="892"/>
      <c r="AA117" s="892"/>
      <c r="AB117" s="892"/>
      <c r="AC117" s="892"/>
      <c r="AD117" s="892"/>
      <c r="AE117" s="892"/>
      <c r="AF117" s="892"/>
      <c r="AG117" s="892"/>
      <c r="AH117" s="892"/>
      <c r="AI117" s="892"/>
      <c r="AJ117" s="892"/>
      <c r="AK117" s="892"/>
      <c r="AL117" s="892"/>
      <c r="AM117" s="892"/>
      <c r="AN117" s="892"/>
      <c r="AO117" s="892"/>
      <c r="AP117" s="892"/>
      <c r="AQ117" s="892"/>
      <c r="AR117" s="892"/>
      <c r="AS117" s="892"/>
      <c r="AT117" s="892"/>
    </row>
  </sheetData>
  <sheetProtection sheet="1" objects="1" scenarios="1"/>
  <mergeCells count="398">
    <mergeCell ref="X116:AT116"/>
    <mergeCell ref="X117:AT117"/>
    <mergeCell ref="AE104:AL104"/>
    <mergeCell ref="Y105:Z105"/>
    <mergeCell ref="AC105:AD105"/>
    <mergeCell ref="AE105:AL105"/>
    <mergeCell ref="X107:AA107"/>
    <mergeCell ref="AB107:AD107"/>
    <mergeCell ref="AE107:AF107"/>
    <mergeCell ref="AH107:AK107"/>
    <mergeCell ref="AL107:AM107"/>
    <mergeCell ref="Y98:Z98"/>
    <mergeCell ref="AA98:AB98"/>
    <mergeCell ref="AC98:AD98"/>
    <mergeCell ref="AE98:AL98"/>
    <mergeCell ref="X96:AT96"/>
    <mergeCell ref="AO107:AP107"/>
    <mergeCell ref="AQ107:AR107"/>
    <mergeCell ref="AE109:AO109"/>
    <mergeCell ref="AB111:AO111"/>
    <mergeCell ref="Y99:Z99"/>
    <mergeCell ref="AA99:AB99"/>
    <mergeCell ref="AC99:AD99"/>
    <mergeCell ref="AE99:AL99"/>
    <mergeCell ref="Y100:Z100"/>
    <mergeCell ref="AA100:AB100"/>
    <mergeCell ref="AC100:AD100"/>
    <mergeCell ref="AE100:AL100"/>
    <mergeCell ref="Y101:Z101"/>
    <mergeCell ref="AA101:AB101"/>
    <mergeCell ref="AC101:AD101"/>
    <mergeCell ref="AE101:AL101"/>
    <mergeCell ref="X89:AT89"/>
    <mergeCell ref="Z90:AC90"/>
    <mergeCell ref="AE90:AH90"/>
    <mergeCell ref="AL90:AQ90"/>
    <mergeCell ref="Z91:AD91"/>
    <mergeCell ref="X93:AB93"/>
    <mergeCell ref="AC93:AF93"/>
    <mergeCell ref="X95:AT95"/>
    <mergeCell ref="Y97:Z97"/>
    <mergeCell ref="AA97:AB97"/>
    <mergeCell ref="AC97:AD97"/>
    <mergeCell ref="AE97:AL97"/>
    <mergeCell ref="AM97:AS97"/>
    <mergeCell ref="H21:O21"/>
    <mergeCell ref="H22:O22"/>
    <mergeCell ref="H23:O23"/>
    <mergeCell ref="H24:O24"/>
    <mergeCell ref="H25:O25"/>
    <mergeCell ref="H26:O26"/>
    <mergeCell ref="H27:O27"/>
    <mergeCell ref="AE20:AL20"/>
    <mergeCell ref="AE21:AL21"/>
    <mergeCell ref="AE22:AL22"/>
    <mergeCell ref="AE23:AL23"/>
    <mergeCell ref="AE24:AL24"/>
    <mergeCell ref="AE25:AL25"/>
    <mergeCell ref="AE26:AL26"/>
    <mergeCell ref="AE27:AL27"/>
    <mergeCell ref="Y27:Z27"/>
    <mergeCell ref="AC27:AD27"/>
    <mergeCell ref="Y23:Z23"/>
    <mergeCell ref="AA23:AB23"/>
    <mergeCell ref="AC23:AD23"/>
    <mergeCell ref="Y24:Z24"/>
    <mergeCell ref="AA24:AB24"/>
    <mergeCell ref="Y25:Z25"/>
    <mergeCell ref="AA25:AB25"/>
    <mergeCell ref="AE31:AO31"/>
    <mergeCell ref="AB33:AO33"/>
    <mergeCell ref="X38:AT38"/>
    <mergeCell ref="X39:AT39"/>
    <mergeCell ref="AN41:AO41"/>
    <mergeCell ref="AP41:AT41"/>
    <mergeCell ref="X42:AT42"/>
    <mergeCell ref="AI44:AL44"/>
    <mergeCell ref="AM44:AT44"/>
    <mergeCell ref="X35:AT35"/>
    <mergeCell ref="X40:AS40"/>
    <mergeCell ref="X43:AT43"/>
    <mergeCell ref="AC25:AD25"/>
    <mergeCell ref="Y26:Z26"/>
    <mergeCell ref="AA26:AB26"/>
    <mergeCell ref="AC26:AD26"/>
    <mergeCell ref="T107:U107"/>
    <mergeCell ref="H109:R109"/>
    <mergeCell ref="E111:R111"/>
    <mergeCell ref="A116:W116"/>
    <mergeCell ref="A117:W117"/>
    <mergeCell ref="B104:C104"/>
    <mergeCell ref="D104:E104"/>
    <mergeCell ref="F104:G104"/>
    <mergeCell ref="A93:E93"/>
    <mergeCell ref="F93:I93"/>
    <mergeCell ref="A95:W95"/>
    <mergeCell ref="B97:C97"/>
    <mergeCell ref="D97:E97"/>
    <mergeCell ref="F97:G97"/>
    <mergeCell ref="H97:O97"/>
    <mergeCell ref="P97:V97"/>
    <mergeCell ref="B66:C66"/>
    <mergeCell ref="F66:G66"/>
    <mergeCell ref="A68:D68"/>
    <mergeCell ref="E68:G68"/>
    <mergeCell ref="AL2:AM2"/>
    <mergeCell ref="AN2:AR2"/>
    <mergeCell ref="X3:AT3"/>
    <mergeCell ref="AI5:AL5"/>
    <mergeCell ref="AM5:AT5"/>
    <mergeCell ref="AJ6:AL6"/>
    <mergeCell ref="AM6:AT6"/>
    <mergeCell ref="X8:AT8"/>
    <mergeCell ref="Z12:AC12"/>
    <mergeCell ref="Z13:AD13"/>
    <mergeCell ref="Y19:Z19"/>
    <mergeCell ref="AA19:AB19"/>
    <mergeCell ref="AC19:AD19"/>
    <mergeCell ref="AE19:AL19"/>
    <mergeCell ref="AM19:AS19"/>
    <mergeCell ref="Y20:Z20"/>
    <mergeCell ref="AA20:AB20"/>
    <mergeCell ref="AC20:AD20"/>
    <mergeCell ref="Y21:Z21"/>
    <mergeCell ref="B101:C101"/>
    <mergeCell ref="D101:E101"/>
    <mergeCell ref="F101:G101"/>
    <mergeCell ref="B102:C102"/>
    <mergeCell ref="D102:E102"/>
    <mergeCell ref="B103:C103"/>
    <mergeCell ref="D103:E103"/>
    <mergeCell ref="F103:G103"/>
    <mergeCell ref="B98:C98"/>
    <mergeCell ref="D98:E98"/>
    <mergeCell ref="F98:G98"/>
    <mergeCell ref="A96:W96"/>
    <mergeCell ref="B99:C99"/>
    <mergeCell ref="D99:E99"/>
    <mergeCell ref="F99:G99"/>
    <mergeCell ref="B100:C100"/>
    <mergeCell ref="D100:E100"/>
    <mergeCell ref="F100:G100"/>
    <mergeCell ref="A89:W89"/>
    <mergeCell ref="C90:F90"/>
    <mergeCell ref="H90:K90"/>
    <mergeCell ref="O90:T90"/>
    <mergeCell ref="C91:G91"/>
    <mergeCell ref="B62:C62"/>
    <mergeCell ref="D62:E62"/>
    <mergeCell ref="F62:G62"/>
    <mergeCell ref="B63:C63"/>
    <mergeCell ref="D63:E63"/>
    <mergeCell ref="B64:C64"/>
    <mergeCell ref="D64:E64"/>
    <mergeCell ref="F64:G64"/>
    <mergeCell ref="B65:C65"/>
    <mergeCell ref="D65:E65"/>
    <mergeCell ref="F65:G65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A39:W39"/>
    <mergeCell ref="Q41:R41"/>
    <mergeCell ref="S41:W41"/>
    <mergeCell ref="A42:W42"/>
    <mergeCell ref="L44:O44"/>
    <mergeCell ref="P44:W44"/>
    <mergeCell ref="M45:O45"/>
    <mergeCell ref="P45:W45"/>
    <mergeCell ref="A47:W47"/>
    <mergeCell ref="A40:V40"/>
    <mergeCell ref="A43:W43"/>
    <mergeCell ref="B26:C26"/>
    <mergeCell ref="D26:E26"/>
    <mergeCell ref="F26:G26"/>
    <mergeCell ref="B27:C27"/>
    <mergeCell ref="F27:G27"/>
    <mergeCell ref="C12:F12"/>
    <mergeCell ref="C13:G13"/>
    <mergeCell ref="B22:C22"/>
    <mergeCell ref="D22:E22"/>
    <mergeCell ref="F22:G22"/>
    <mergeCell ref="B23:C23"/>
    <mergeCell ref="D23:E23"/>
    <mergeCell ref="F23:G23"/>
    <mergeCell ref="B24:C24"/>
    <mergeCell ref="D24:E24"/>
    <mergeCell ref="B25:C25"/>
    <mergeCell ref="D25:E25"/>
    <mergeCell ref="F25:G25"/>
    <mergeCell ref="B19:C19"/>
    <mergeCell ref="D19:E19"/>
    <mergeCell ref="F19:G19"/>
    <mergeCell ref="B21:C21"/>
    <mergeCell ref="D21:E21"/>
    <mergeCell ref="F21:G21"/>
    <mergeCell ref="B20:C20"/>
    <mergeCell ref="D20:E20"/>
    <mergeCell ref="F20:G20"/>
    <mergeCell ref="H20:O20"/>
    <mergeCell ref="Q2:R2"/>
    <mergeCell ref="S2:W2"/>
    <mergeCell ref="A3:W3"/>
    <mergeCell ref="L5:O5"/>
    <mergeCell ref="P5:W5"/>
    <mergeCell ref="M6:O6"/>
    <mergeCell ref="P6:W6"/>
    <mergeCell ref="A8:W8"/>
    <mergeCell ref="A18:W18"/>
    <mergeCell ref="T29:U29"/>
    <mergeCell ref="H31:R31"/>
    <mergeCell ref="E33:R33"/>
    <mergeCell ref="X15:AB15"/>
    <mergeCell ref="AC15:AF15"/>
    <mergeCell ref="X18:AT18"/>
    <mergeCell ref="AA22:AB22"/>
    <mergeCell ref="AC22:AD22"/>
    <mergeCell ref="H12:K12"/>
    <mergeCell ref="O12:T12"/>
    <mergeCell ref="AE12:AH12"/>
    <mergeCell ref="AL12:AQ12"/>
    <mergeCell ref="H19:O19"/>
    <mergeCell ref="P19:V19"/>
    <mergeCell ref="AA21:AB21"/>
    <mergeCell ref="AC21:AD21"/>
    <mergeCell ref="Y22:Z22"/>
    <mergeCell ref="X29:AA29"/>
    <mergeCell ref="AB29:AD29"/>
    <mergeCell ref="AE29:AF29"/>
    <mergeCell ref="AH29:AK29"/>
    <mergeCell ref="AL29:AM29"/>
    <mergeCell ref="AO29:AP29"/>
    <mergeCell ref="AQ29:AR29"/>
    <mergeCell ref="A38:W38"/>
    <mergeCell ref="X1:AS1"/>
    <mergeCell ref="X11:AT11"/>
    <mergeCell ref="A1:V1"/>
    <mergeCell ref="A9:W9"/>
    <mergeCell ref="A11:W11"/>
    <mergeCell ref="A15:E15"/>
    <mergeCell ref="F15:I15"/>
    <mergeCell ref="A17:W17"/>
    <mergeCell ref="X17:AT17"/>
    <mergeCell ref="X9:AT9"/>
    <mergeCell ref="A4:W4"/>
    <mergeCell ref="X4:AT4"/>
    <mergeCell ref="A37:W37"/>
    <mergeCell ref="A35:W35"/>
    <mergeCell ref="A36:W36"/>
    <mergeCell ref="X36:AT36"/>
    <mergeCell ref="X37:AT37"/>
    <mergeCell ref="A29:D29"/>
    <mergeCell ref="E29:G29"/>
    <mergeCell ref="H29:I29"/>
    <mergeCell ref="K29:N29"/>
    <mergeCell ref="O29:P29"/>
    <mergeCell ref="R29:S29"/>
    <mergeCell ref="AJ45:AL45"/>
    <mergeCell ref="AM45:AT45"/>
    <mergeCell ref="A48:W48"/>
    <mergeCell ref="X48:AT48"/>
    <mergeCell ref="A50:W50"/>
    <mergeCell ref="C51:F51"/>
    <mergeCell ref="H51:K51"/>
    <mergeCell ref="O51:T51"/>
    <mergeCell ref="C52:G52"/>
    <mergeCell ref="X47:AT47"/>
    <mergeCell ref="X50:AT50"/>
    <mergeCell ref="Z51:AC51"/>
    <mergeCell ref="AE51:AH51"/>
    <mergeCell ref="AL51:AQ51"/>
    <mergeCell ref="Z52:AD52"/>
    <mergeCell ref="A57:W57"/>
    <mergeCell ref="X57:AT57"/>
    <mergeCell ref="A54:E54"/>
    <mergeCell ref="F54:I54"/>
    <mergeCell ref="A56:W56"/>
    <mergeCell ref="B58:C58"/>
    <mergeCell ref="D58:E58"/>
    <mergeCell ref="F58:G58"/>
    <mergeCell ref="H58:O58"/>
    <mergeCell ref="P58:V58"/>
    <mergeCell ref="Y58:Z58"/>
    <mergeCell ref="AA58:AB58"/>
    <mergeCell ref="AC58:AD58"/>
    <mergeCell ref="AE58:AL58"/>
    <mergeCell ref="AM58:AS58"/>
    <mergeCell ref="X54:AB54"/>
    <mergeCell ref="AC54:AF54"/>
    <mergeCell ref="X56:AT56"/>
    <mergeCell ref="Y59:Z59"/>
    <mergeCell ref="AA59:AB59"/>
    <mergeCell ref="AC59:AD59"/>
    <mergeCell ref="Y60:Z60"/>
    <mergeCell ref="AA60:AB60"/>
    <mergeCell ref="AC60:AD60"/>
    <mergeCell ref="AE59:AL59"/>
    <mergeCell ref="AE60:AL60"/>
    <mergeCell ref="Y61:Z61"/>
    <mergeCell ref="AA61:AB61"/>
    <mergeCell ref="AC61:AD61"/>
    <mergeCell ref="Y62:Z62"/>
    <mergeCell ref="AA62:AB62"/>
    <mergeCell ref="AC62:AD62"/>
    <mergeCell ref="AE61:AL61"/>
    <mergeCell ref="AE62:AL62"/>
    <mergeCell ref="Y63:Z63"/>
    <mergeCell ref="AA63:AB63"/>
    <mergeCell ref="Y64:Z64"/>
    <mergeCell ref="AA64:AB64"/>
    <mergeCell ref="AC64:AD64"/>
    <mergeCell ref="AE63:AL63"/>
    <mergeCell ref="AE64:AL64"/>
    <mergeCell ref="Y65:Z65"/>
    <mergeCell ref="AA65:AB65"/>
    <mergeCell ref="AC65:AD65"/>
    <mergeCell ref="Y66:Z66"/>
    <mergeCell ref="AC66:AD66"/>
    <mergeCell ref="AE65:AL65"/>
    <mergeCell ref="AE66:AL66"/>
    <mergeCell ref="H70:R70"/>
    <mergeCell ref="X68:AA68"/>
    <mergeCell ref="AB68:AD68"/>
    <mergeCell ref="AE68:AF68"/>
    <mergeCell ref="AH68:AK68"/>
    <mergeCell ref="AL68:AM68"/>
    <mergeCell ref="H68:I68"/>
    <mergeCell ref="K68:N68"/>
    <mergeCell ref="O68:P68"/>
    <mergeCell ref="R68:S68"/>
    <mergeCell ref="T68:U68"/>
    <mergeCell ref="AO68:AP68"/>
    <mergeCell ref="AQ68:AR68"/>
    <mergeCell ref="AE70:AO70"/>
    <mergeCell ref="A74:W74"/>
    <mergeCell ref="X74:AT74"/>
    <mergeCell ref="A75:W75"/>
    <mergeCell ref="X75:AT75"/>
    <mergeCell ref="A76:W76"/>
    <mergeCell ref="X76:AT76"/>
    <mergeCell ref="E72:R72"/>
    <mergeCell ref="A77:W77"/>
    <mergeCell ref="AB72:AO72"/>
    <mergeCell ref="X77:AT77"/>
    <mergeCell ref="A79:V79"/>
    <mergeCell ref="X79:AS79"/>
    <mergeCell ref="A82:W82"/>
    <mergeCell ref="X82:AT82"/>
    <mergeCell ref="A78:W78"/>
    <mergeCell ref="Q80:R80"/>
    <mergeCell ref="S80:W80"/>
    <mergeCell ref="A81:W81"/>
    <mergeCell ref="L83:O83"/>
    <mergeCell ref="P83:W83"/>
    <mergeCell ref="X78:AT78"/>
    <mergeCell ref="AN80:AO80"/>
    <mergeCell ref="AP80:AT80"/>
    <mergeCell ref="X81:AT81"/>
    <mergeCell ref="AI83:AL83"/>
    <mergeCell ref="AM83:AT83"/>
    <mergeCell ref="A87:W87"/>
    <mergeCell ref="X87:AT87"/>
    <mergeCell ref="M84:O84"/>
    <mergeCell ref="P84:W84"/>
    <mergeCell ref="A86:W86"/>
    <mergeCell ref="AJ84:AL84"/>
    <mergeCell ref="AM84:AT84"/>
    <mergeCell ref="X86:AT86"/>
    <mergeCell ref="A115:W115"/>
    <mergeCell ref="X115:AT115"/>
    <mergeCell ref="A113:W113"/>
    <mergeCell ref="X113:AT113"/>
    <mergeCell ref="A114:W114"/>
    <mergeCell ref="X114:AT114"/>
    <mergeCell ref="Y102:Z102"/>
    <mergeCell ref="AA102:AB102"/>
    <mergeCell ref="AE102:AL102"/>
    <mergeCell ref="Y103:Z103"/>
    <mergeCell ref="AA103:AB103"/>
    <mergeCell ref="AC103:AD103"/>
    <mergeCell ref="AE103:AL103"/>
    <mergeCell ref="Y104:Z104"/>
    <mergeCell ref="AA104:AB104"/>
    <mergeCell ref="AC104:AD104"/>
    <mergeCell ref="B105:C105"/>
    <mergeCell ref="F105:G105"/>
    <mergeCell ref="A107:D107"/>
    <mergeCell ref="E107:G107"/>
    <mergeCell ref="H107:I107"/>
    <mergeCell ref="K107:N107"/>
    <mergeCell ref="O107:P107"/>
    <mergeCell ref="R107:S107"/>
  </mergeCells>
  <phoneticPr fontId="2"/>
  <dataValidations count="9">
    <dataValidation allowBlank="1" showInputMessage="1" showErrorMessage="1" promptTitle="その他の場合" prompt="具体的にお書きください_x000a_" sqref="O12:T12 O51:T51 AL51:AQ51 O90:T90 AL12:AQ12 AL90:AQ90" xr:uid="{00000000-0002-0000-0800-000000000000}"/>
    <dataValidation type="list" allowBlank="1" showInputMessage="1" showErrorMessage="1" sqref="K13 K91 K52 AH13 AH52 AH91" xr:uid="{00000000-0002-0000-0800-000001000000}">
      <formula1>$S$43:$S$44</formula1>
    </dataValidation>
    <dataValidation allowBlank="1" showInputMessage="1" showErrorMessage="1" promptTitle="利用期日" prompt="半角数字で入力してください_x000a_（例）6/22_x000a_曜日は自動で入力されます" sqref="F15:I15 F54:I54 F93:I93 AC15:AF15 AC54:AF54 AC93:AF93" xr:uid="{00000000-0002-0000-0800-000002000000}"/>
    <dataValidation type="list" allowBlank="1" showInputMessage="1" showErrorMessage="1" prompt="リストからお選びください" sqref="H12:K12 H51:K51 H90:K90 AE12:AH12 AE51:AH51 AE90:AH90" xr:uid="{00000000-0002-0000-0800-000003000000}">
      <formula1>$AW$32:$AW$37</formula1>
    </dataValidation>
    <dataValidation type="list" allowBlank="1" showInputMessage="1" showErrorMessage="1" sqref="F59:G67 F20:G28 F98:G106 AC20:AD28 AC59:AD67 AC98:AD106" xr:uid="{00000000-0002-0000-0800-000004000000}">
      <formula1>$AY$32:$AY$33</formula1>
    </dataValidation>
    <dataValidation allowBlank="1" showInputMessage="1" showErrorMessage="1" promptTitle="日付入力" prompt="半角で「11/19」と入力すると「令和5年11月19日」と表示されます。" sqref="S2:W2 S41:W41 S80:W80 AN2:AR2 AP41:AT41 AP80:AT80" xr:uid="{00000000-0002-0000-0800-000005000000}"/>
    <dataValidation type="list" allowBlank="1" showInputMessage="1" showErrorMessage="1" sqref="B12:B13 B51:B52 B90:B91 Y12:Y13 Y51:Y52 Y90:Y91" xr:uid="{00000000-0002-0000-0800-000006000000}">
      <formula1>$AZ$32:$AZ$33</formula1>
    </dataValidation>
    <dataValidation type="list" allowBlank="1" showInputMessage="1" showErrorMessage="1" sqref="B28:C28 B67:C67 B106:C106 Y28:Z28 Y67:Z67 Y106:Z106" xr:uid="{00000000-0002-0000-0800-000007000000}">
      <formula1>$D$42:$D$43</formula1>
    </dataValidation>
    <dataValidation type="list" allowBlank="1" showInputMessage="1" showErrorMessage="1" sqref="B20:C27 B59:C66 B98:C105 Y20:Z27 Y59:Z66 Y98:Z105" xr:uid="{00000000-0002-0000-0800-000008000000}">
      <formula1>$BA$32:$BA$33</formula1>
    </dataValidation>
  </dataValidations>
  <pageMargins left="0.9055118110236221" right="0.9055118110236221" top="0.74803149606299213" bottom="0.74803149606299213" header="0.31496062992125984" footer="0.31496062992125984"/>
  <pageSetup paperSize="9" scale="83" orientation="portrait" r:id="rId1"/>
  <headerFooter>
    <oddHeader>&amp;R&amp;D</oddHeader>
  </headerFooter>
  <rowBreaks count="2" manualBreakCount="2">
    <brk id="39" max="22" man="1"/>
    <brk id="7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32</vt:i4>
      </vt:variant>
    </vt:vector>
  </HeadingPairs>
  <TitlesOfParts>
    <vt:vector size="45" baseType="lpstr">
      <vt:lpstr>基本情報</vt:lpstr>
      <vt:lpstr>①人数表</vt:lpstr>
      <vt:lpstr>②活動プログラム</vt:lpstr>
      <vt:lpstr>③給食申込書</vt:lpstr>
      <vt:lpstr>③食物アレルギー個人調査票</vt:lpstr>
      <vt:lpstr>食形態</vt:lpstr>
      <vt:lpstr>班分け</vt:lpstr>
      <vt:lpstr>補助食・おやつ</vt:lpstr>
      <vt:lpstr>④バス利用申込書</vt:lpstr>
      <vt:lpstr>⑤指導者・責任者名簿</vt:lpstr>
      <vt:lpstr>⑥宿泊者名簿</vt:lpstr>
      <vt:lpstr>⑦カヌー活動確認書</vt:lpstr>
      <vt:lpstr>⑧部屋割</vt:lpstr>
      <vt:lpstr>①人数表!Print_Area</vt:lpstr>
      <vt:lpstr>②活動プログラム!Print_Area</vt:lpstr>
      <vt:lpstr>③給食申込書!Print_Area</vt:lpstr>
      <vt:lpstr>③食物アレルギー個人調査票!Print_Area</vt:lpstr>
      <vt:lpstr>④バス利用申込書!Print_Area</vt:lpstr>
      <vt:lpstr>⑤指導者・責任者名簿!Print_Area</vt:lpstr>
      <vt:lpstr>⑥宿泊者名簿!Print_Area</vt:lpstr>
      <vt:lpstr>⑦カヌー活動確認書!Print_Area</vt:lpstr>
      <vt:lpstr>⑧部屋割!Print_Area</vt:lpstr>
      <vt:lpstr>基本情報!Print_Area</vt:lpstr>
      <vt:lpstr>レトルト炊飯昼</vt:lpstr>
      <vt:lpstr>レトルト炊飯朝</vt:lpstr>
      <vt:lpstr>レトルト炊飯夕</vt:lpstr>
      <vt:lpstr>館内食昼</vt:lpstr>
      <vt:lpstr>館内食朝</vt:lpstr>
      <vt:lpstr>館内食夕</vt:lpstr>
      <vt:lpstr>昼</vt:lpstr>
      <vt:lpstr>昼食</vt:lpstr>
      <vt:lpstr>朝</vt:lpstr>
      <vt:lpstr>朝食</vt:lpstr>
      <vt:lpstr>特別食昼</vt:lpstr>
      <vt:lpstr>特別食朝</vt:lpstr>
      <vt:lpstr>特別食夕</vt:lpstr>
      <vt:lpstr>班分け</vt:lpstr>
      <vt:lpstr>弁当昼</vt:lpstr>
      <vt:lpstr>弁当朝</vt:lpstr>
      <vt:lpstr>弁当夕</vt:lpstr>
      <vt:lpstr>野外炊飯昼</vt:lpstr>
      <vt:lpstr>野外炊飯朝</vt:lpstr>
      <vt:lpstr>野外炊飯夕</vt:lpstr>
      <vt:lpstr>夕</vt:lpstr>
      <vt:lpstr>夕食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庄内体験活動協議会 一般社団法人</cp:lastModifiedBy>
  <cp:lastPrinted>2026-06-20T06:34:51Z</cp:lastPrinted>
  <dcterms:created xsi:type="dcterms:W3CDTF">2023-03-30T01:33:05Z</dcterms:created>
  <dcterms:modified xsi:type="dcterms:W3CDTF">2026-06-20T06:35:07Z</dcterms:modified>
</cp:coreProperties>
</file>